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"/>
    </mc:Choice>
  </mc:AlternateContent>
  <bookViews>
    <workbookView xWindow="630" yWindow="480" windowWidth="27495" windowHeight="11700"/>
  </bookViews>
  <sheets>
    <sheet name="Лист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0" i="1" l="1"/>
  <c r="A180" i="1"/>
  <c r="J179" i="1"/>
  <c r="I179" i="1"/>
  <c r="H179" i="1"/>
  <c r="G179" i="1"/>
  <c r="F179" i="1"/>
  <c r="B171" i="1"/>
  <c r="A171" i="1"/>
  <c r="L180" i="1"/>
  <c r="J170" i="1"/>
  <c r="I170" i="1"/>
  <c r="H170" i="1"/>
  <c r="G170" i="1"/>
  <c r="F170" i="1"/>
  <c r="B162" i="1"/>
  <c r="A162" i="1"/>
  <c r="J161" i="1"/>
  <c r="I161" i="1"/>
  <c r="H161" i="1"/>
  <c r="G161" i="1"/>
  <c r="F161" i="1"/>
  <c r="B153" i="1"/>
  <c r="A153" i="1"/>
  <c r="L162" i="1"/>
  <c r="J152" i="1"/>
  <c r="I152" i="1"/>
  <c r="I162" i="1" s="1"/>
  <c r="H152" i="1"/>
  <c r="G152" i="1"/>
  <c r="F152" i="1"/>
  <c r="B146" i="1"/>
  <c r="A146" i="1"/>
  <c r="J145" i="1"/>
  <c r="I145" i="1"/>
  <c r="H145" i="1"/>
  <c r="G145" i="1"/>
  <c r="F145" i="1"/>
  <c r="B137" i="1"/>
  <c r="A137" i="1"/>
  <c r="L146" i="1"/>
  <c r="J136" i="1"/>
  <c r="I136" i="1"/>
  <c r="H136" i="1"/>
  <c r="H146" i="1" s="1"/>
  <c r="G136" i="1"/>
  <c r="G146" i="1" s="1"/>
  <c r="F136" i="1"/>
  <c r="B128" i="1"/>
  <c r="A128" i="1"/>
  <c r="J127" i="1"/>
  <c r="I127" i="1"/>
  <c r="H127" i="1"/>
  <c r="G127" i="1"/>
  <c r="F127" i="1"/>
  <c r="B119" i="1"/>
  <c r="A119" i="1"/>
  <c r="L128" i="1"/>
  <c r="J118" i="1"/>
  <c r="J128" i="1" s="1"/>
  <c r="I118" i="1"/>
  <c r="H118" i="1"/>
  <c r="H128" i="1" s="1"/>
  <c r="G118" i="1"/>
  <c r="G128" i="1" s="1"/>
  <c r="F118" i="1"/>
  <c r="B112" i="1"/>
  <c r="A112" i="1"/>
  <c r="J111" i="1"/>
  <c r="I111" i="1"/>
  <c r="H111" i="1"/>
  <c r="G111" i="1"/>
  <c r="G112" i="1" s="1"/>
  <c r="F111" i="1"/>
  <c r="F112" i="1" s="1"/>
  <c r="B102" i="1"/>
  <c r="A102" i="1"/>
  <c r="L112" i="1"/>
  <c r="J101" i="1"/>
  <c r="I101" i="1"/>
  <c r="I112" i="1" s="1"/>
  <c r="H101" i="1"/>
  <c r="H112" i="1" s="1"/>
  <c r="G101" i="1"/>
  <c r="F101" i="1"/>
  <c r="B93" i="1"/>
  <c r="A93" i="1"/>
  <c r="J92" i="1"/>
  <c r="I92" i="1"/>
  <c r="H92" i="1"/>
  <c r="G92" i="1"/>
  <c r="F92" i="1"/>
  <c r="B84" i="1"/>
  <c r="A84" i="1"/>
  <c r="L93" i="1"/>
  <c r="J83" i="1"/>
  <c r="I83" i="1"/>
  <c r="H83" i="1"/>
  <c r="H93" i="1" s="1"/>
  <c r="G83" i="1"/>
  <c r="F83" i="1"/>
  <c r="B76" i="1"/>
  <c r="A76" i="1"/>
  <c r="J75" i="1"/>
  <c r="I75" i="1"/>
  <c r="H75" i="1"/>
  <c r="G75" i="1"/>
  <c r="F75" i="1"/>
  <c r="B66" i="1"/>
  <c r="A66" i="1"/>
  <c r="L76" i="1"/>
  <c r="J65" i="1"/>
  <c r="I65" i="1"/>
  <c r="H65" i="1"/>
  <c r="G65" i="1"/>
  <c r="G76" i="1" s="1"/>
  <c r="F65" i="1"/>
  <c r="B59" i="1"/>
  <c r="A59" i="1"/>
  <c r="J58" i="1"/>
  <c r="I58" i="1"/>
  <c r="H58" i="1"/>
  <c r="G58" i="1"/>
  <c r="F58" i="1"/>
  <c r="B51" i="1"/>
  <c r="A51" i="1"/>
  <c r="L59" i="1"/>
  <c r="J50" i="1"/>
  <c r="I50" i="1"/>
  <c r="H50" i="1"/>
  <c r="G50" i="1"/>
  <c r="F50" i="1"/>
  <c r="B42" i="1"/>
  <c r="A42" i="1"/>
  <c r="J41" i="1"/>
  <c r="I41" i="1"/>
  <c r="H41" i="1"/>
  <c r="G41" i="1"/>
  <c r="F41" i="1"/>
  <c r="B33" i="1"/>
  <c r="A33" i="1"/>
  <c r="L42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L24" i="1"/>
  <c r="J13" i="1"/>
  <c r="I13" i="1"/>
  <c r="I24" i="1" s="1"/>
  <c r="H13" i="1"/>
  <c r="G13" i="1"/>
  <c r="F13" i="1"/>
  <c r="I128" i="1"/>
  <c r="J42" i="1"/>
  <c r="J76" i="1"/>
  <c r="H180" i="1" l="1"/>
  <c r="G180" i="1"/>
  <c r="I180" i="1"/>
  <c r="J180" i="1"/>
  <c r="F180" i="1"/>
  <c r="G162" i="1"/>
  <c r="H162" i="1"/>
  <c r="F162" i="1"/>
  <c r="J162" i="1"/>
  <c r="J146" i="1"/>
  <c r="I146" i="1"/>
  <c r="F146" i="1"/>
  <c r="F128" i="1"/>
  <c r="J112" i="1"/>
  <c r="I93" i="1"/>
  <c r="F93" i="1"/>
  <c r="J93" i="1"/>
  <c r="G93" i="1"/>
  <c r="F76" i="1"/>
  <c r="I76" i="1"/>
  <c r="H76" i="1"/>
  <c r="F59" i="1"/>
  <c r="J59" i="1"/>
  <c r="I59" i="1"/>
  <c r="H59" i="1"/>
  <c r="G59" i="1"/>
  <c r="I42" i="1"/>
  <c r="F42" i="1"/>
  <c r="H42" i="1"/>
  <c r="G42" i="1"/>
  <c r="J24" i="1"/>
  <c r="H24" i="1"/>
  <c r="G24" i="1"/>
  <c r="F24" i="1"/>
  <c r="L181" i="1"/>
  <c r="I181" i="1" l="1"/>
  <c r="J181" i="1"/>
  <c r="H181" i="1"/>
  <c r="G181" i="1"/>
  <c r="F181" i="1"/>
</calcChain>
</file>

<file path=xl/sharedStrings.xml><?xml version="1.0" encoding="utf-8"?>
<sst xmlns="http://schemas.openxmlformats.org/spreadsheetml/2006/main" count="263" uniqueCount="97">
  <si>
    <t>Школа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</si>
  <si>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</si>
  <si>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</si>
  <si>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</si>
  <si>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</si>
  <si>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</si>
  <si>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</si>
  <si>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</si>
  <si>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</si>
  <si>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</si>
  <si>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</si>
  <si>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</si>
  <si>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</si>
  <si>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</si>
  <si>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</si>
  <si>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</si>
  <si>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</si>
  <si>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</si>
  <si>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</si>
  <si>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</si>
  <si>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</si>
  <si>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</si>
  <si>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</si>
  <si>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</si>
  <si>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</si>
  <si>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</si>
  <si>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</si>
  <si>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</si>
  <si>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</si>
  <si>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</si>
  <si>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</si>
  <si>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</si>
  <si>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</si>
  <si>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</si>
  <si>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</si>
  <si>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</si>
  <si>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Среднее значение за период:</t>
  </si>
  <si>
    <t>Согласовал:</t>
  </si>
  <si>
    <t>Батон йодированный</t>
  </si>
  <si>
    <t>Хлеб ржаной</t>
  </si>
  <si>
    <t>Щи из свежей капусты с картофелем</t>
  </si>
  <si>
    <t>Плов со свининой</t>
  </si>
  <si>
    <t>Шницель из свинины</t>
  </si>
  <si>
    <t>Компот из яблок</t>
  </si>
  <si>
    <t>Яблоко</t>
  </si>
  <si>
    <t xml:space="preserve">Каша гречневая рассыпчатая </t>
  </si>
  <si>
    <t>фрукт</t>
  </si>
  <si>
    <t>Чай с низким содержанием сахара 200\10</t>
  </si>
  <si>
    <t xml:space="preserve">Макаронные изделия отварные </t>
  </si>
  <si>
    <t>Директор</t>
  </si>
  <si>
    <t>Савина Н.Л</t>
  </si>
  <si>
    <t>Блинчики с джемом 150/60</t>
  </si>
  <si>
    <t>Чай с низк.сод.сахара и лимоном 200\10</t>
  </si>
  <si>
    <t>Суп с макаронными изделиями и мясом 200/15</t>
  </si>
  <si>
    <t>Гуляшь из свинины</t>
  </si>
  <si>
    <t>Напиток из сухофруктов</t>
  </si>
  <si>
    <t>Каша "Дружба" молочная с маслом сливочным 250/7</t>
  </si>
  <si>
    <t>хлеб белый</t>
  </si>
  <si>
    <t>холодное блюдо</t>
  </si>
  <si>
    <t>сыр порц.</t>
  </si>
  <si>
    <t>Какао на молоке витмин</t>
  </si>
  <si>
    <t>батон йодированный</t>
  </si>
  <si>
    <t>Суп картофельный с рыбными консервами</t>
  </si>
  <si>
    <t>Тефтели с соусом 70/50</t>
  </si>
  <si>
    <t>Гарнир</t>
  </si>
  <si>
    <t>Напиток</t>
  </si>
  <si>
    <t>Хлеб черный</t>
  </si>
  <si>
    <t>Горячее блюдо</t>
  </si>
  <si>
    <t>Пудинг из творога с джемом 130/40</t>
  </si>
  <si>
    <t>Горячий напиток</t>
  </si>
  <si>
    <t xml:space="preserve">Чай с низким содержанием сахара </t>
  </si>
  <si>
    <t>Хлеб белый</t>
  </si>
  <si>
    <t>Фрукт</t>
  </si>
  <si>
    <t>Суп картофельный с горохом.</t>
  </si>
  <si>
    <t>Чай с низким содержанием сахара с лимоном 200/5</t>
  </si>
  <si>
    <t>Люля-кебаб из свинины.</t>
  </si>
  <si>
    <t>Каша гречневая рассыпчатая с овощами консервированными 200/10</t>
  </si>
  <si>
    <t>Чай с сахаром, лимоном 200/5</t>
  </si>
  <si>
    <t xml:space="preserve">Суп картофельный с яйцом </t>
  </si>
  <si>
    <t>Рагу из овощей со свининой с овощами консервированными 250/30</t>
  </si>
  <si>
    <t>Напиток из яблок сушеных</t>
  </si>
  <si>
    <t>Каша пшенная  жидкая с малом сливочным 250/10</t>
  </si>
  <si>
    <t>Холодное блюдо</t>
  </si>
  <si>
    <t>Сыр порционный</t>
  </si>
  <si>
    <t xml:space="preserve">Какао на молоке витаминизированный </t>
  </si>
  <si>
    <t xml:space="preserve">Напиток из сухофруктов </t>
  </si>
  <si>
    <t>Блинчики с джемом 150\60</t>
  </si>
  <si>
    <t>Суп вермишелевый с мясом 200/15</t>
  </si>
  <si>
    <t>Рис отварной</t>
  </si>
  <si>
    <t>Каша "Дружба"  жидкая с маслом сливочным 250/7</t>
  </si>
  <si>
    <t xml:space="preserve">Борщ со свежей капустой, картофелем </t>
  </si>
  <si>
    <t xml:space="preserve">Наггетсы куриные с соусом </t>
  </si>
  <si>
    <t>Рис отварной с овощами консервированными 150/10</t>
  </si>
  <si>
    <t>Чай с сахаром</t>
  </si>
  <si>
    <t xml:space="preserve">Рассольник ленинградский </t>
  </si>
  <si>
    <t>Гуляш из свинины</t>
  </si>
  <si>
    <t>Напиток из шиповника 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</si>
</sst>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name val="Arial"/>
      <family val="2"/>
      <charset val="1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>
      <alignment horizontal="left"/>
    </xf>
    <xf numFmtId="0" fontId="1" fillId="0" borderId="0"/>
  </cellStyleXfs>
  <cellXfs count="85">
    <xf numFmtId="0" fontId="0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2" borderId="4" xfId="0" applyFont="1" applyFill="1" applyBorder="1"/>
    <xf numFmtId="1" fontId="2" fillId="2" borderId="5" xfId="0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0" fillId="0" borderId="11" xfId="0" applyFont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0" fillId="0" borderId="16" xfId="0" applyFont="1" applyBorder="1"/>
    <xf numFmtId="0" fontId="10" fillId="2" borderId="4" xfId="0" applyFont="1" applyFill="1" applyBorder="1"/>
    <xf numFmtId="0" fontId="2" fillId="2" borderId="4" xfId="0" applyFont="1" applyFill="1" applyBorder="1" applyAlignment="1">
      <alignment vertical="top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10" fillId="0" borderId="20" xfId="0" applyFont="1" applyBorder="1"/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0" fillId="0" borderId="22" xfId="0" applyFont="1" applyBorder="1"/>
    <xf numFmtId="0" fontId="2" fillId="3" borderId="2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4" xfId="0" applyFont="1" applyFill="1" applyBorder="1" applyAlignment="1">
      <alignment vertical="top" wrapText="1"/>
    </xf>
    <xf numFmtId="0" fontId="2" fillId="0" borderId="16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10" fillId="4" borderId="12" xfId="0" applyFont="1" applyFill="1" applyBorder="1"/>
    <xf numFmtId="0" fontId="13" fillId="4" borderId="31" xfId="0" applyFont="1" applyFill="1" applyBorder="1" applyAlignment="1">
      <alignment horizontal="left" vertical="center" wrapText="1"/>
    </xf>
    <xf numFmtId="0" fontId="10" fillId="4" borderId="4" xfId="0" applyFont="1" applyFill="1" applyBorder="1"/>
    <xf numFmtId="0" fontId="10" fillId="5" borderId="4" xfId="0" applyFont="1" applyFill="1" applyBorder="1"/>
    <xf numFmtId="0" fontId="2" fillId="5" borderId="4" xfId="0" applyFont="1" applyFill="1" applyBorder="1" applyAlignment="1">
      <alignment vertical="top" wrapText="1"/>
    </xf>
    <xf numFmtId="0" fontId="13" fillId="4" borderId="32" xfId="0" applyFont="1" applyFill="1" applyBorder="1" applyAlignment="1">
      <alignment horizontal="left" vertical="center" wrapText="1"/>
    </xf>
    <xf numFmtId="0" fontId="0" fillId="4" borderId="30" xfId="0" applyFill="1" applyBorder="1"/>
    <xf numFmtId="0" fontId="11" fillId="4" borderId="4" xfId="0" applyFont="1" applyFill="1" applyBorder="1" applyAlignment="1">
      <alignment horizontal="right"/>
    </xf>
    <xf numFmtId="0" fontId="2" fillId="4" borderId="4" xfId="0" applyFont="1" applyFill="1" applyBorder="1" applyAlignment="1">
      <alignment vertical="top" wrapText="1"/>
    </xf>
    <xf numFmtId="0" fontId="12" fillId="3" borderId="25" xfId="0" applyFont="1" applyFill="1" applyBorder="1" applyAlignment="1">
      <alignment horizontal="center" vertical="center" wrapText="1"/>
    </xf>
    <xf numFmtId="0" fontId="3" fillId="0" borderId="26" xfId="0" applyFont="1" applyBorder="1"/>
    <xf numFmtId="0" fontId="12" fillId="0" borderId="27" xfId="0" applyFont="1" applyBorder="1" applyAlignment="1">
      <alignment horizontal="center" vertical="center" wrapText="1"/>
    </xf>
    <xf numFmtId="0" fontId="3" fillId="0" borderId="28" xfId="0" applyFont="1" applyBorder="1"/>
    <xf numFmtId="0" fontId="3" fillId="0" borderId="29" xfId="0" applyFont="1" applyBorder="1"/>
    <xf numFmtId="0" fontId="2" fillId="2" borderId="1" xfId="0" applyFont="1" applyFill="1" applyBorder="1" applyAlignment="1">
      <alignment wrapText="1"/>
    </xf>
    <xf numFmtId="0" fontId="3" fillId="0" borderId="2" xfId="0" applyFont="1" applyBorder="1"/>
    <xf numFmtId="0" fontId="3" fillId="0" borderId="3" xfId="0" applyFont="1" applyBorder="1"/>
    <xf numFmtId="0" fontId="2" fillId="2" borderId="1" xfId="0" applyFont="1" applyFill="1" applyBorder="1" applyAlignment="1">
      <alignment horizontal="left" wrapText="1"/>
    </xf>
    <xf numFmtId="0" fontId="15" fillId="4" borderId="34" xfId="0" applyFont="1" applyFill="1" applyBorder="1" applyAlignment="1">
      <alignment indent="1"/>
    </xf>
    <xf numFmtId="0" fontId="17" fillId="4" borderId="30" xfId="0" applyNumberFormat="1" applyFont="1" applyFill="1" applyBorder="1" applyAlignment="1">
      <alignment vertical="top" wrapText="1"/>
    </xf>
    <xf numFmtId="0" fontId="17" fillId="5" borderId="4" xfId="0" applyFont="1" applyFill="1" applyBorder="1" applyAlignment="1">
      <alignment vertical="top" wrapText="1"/>
    </xf>
    <xf numFmtId="0" fontId="17" fillId="4" borderId="4" xfId="0" applyFont="1" applyFill="1" applyBorder="1" applyAlignment="1">
      <alignment vertical="top" wrapText="1"/>
    </xf>
    <xf numFmtId="0" fontId="17" fillId="4" borderId="4" xfId="0" applyFont="1" applyFill="1" applyBorder="1"/>
    <xf numFmtId="0" fontId="17" fillId="5" borderId="4" xfId="0" applyFont="1" applyFill="1" applyBorder="1"/>
    <xf numFmtId="0" fontId="18" fillId="4" borderId="4" xfId="0" applyFont="1" applyFill="1" applyBorder="1" applyAlignment="1">
      <alignment horizontal="right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164" fontId="16" fillId="4" borderId="30" xfId="0" applyNumberFormat="1" applyFont="1" applyFill="1" applyBorder="1" applyAlignment="1"/>
    <xf numFmtId="0" fontId="21" fillId="4" borderId="32" xfId="0" applyFont="1" applyFill="1" applyBorder="1" applyAlignment="1">
      <alignment horizontal="centerContinuous" vertical="center" wrapText="1"/>
    </xf>
    <xf numFmtId="164" fontId="21" fillId="4" borderId="31" xfId="0" applyNumberFormat="1" applyFont="1" applyFill="1" applyBorder="1" applyAlignment="1">
      <alignment horizontal="right" vertical="center" wrapText="1"/>
    </xf>
    <xf numFmtId="1" fontId="21" fillId="4" borderId="31" xfId="0" applyNumberFormat="1" applyFont="1" applyFill="1" applyBorder="1" applyAlignment="1">
      <alignment horizontal="right" vertical="center" wrapText="1"/>
    </xf>
    <xf numFmtId="0" fontId="16" fillId="5" borderId="13" xfId="0" applyFont="1" applyFill="1" applyBorder="1" applyAlignment="1">
      <alignment horizontal="center" vertical="top" wrapText="1"/>
    </xf>
    <xf numFmtId="0" fontId="16" fillId="5" borderId="12" xfId="0" applyFont="1" applyFill="1" applyBorder="1" applyAlignment="1">
      <alignment horizontal="center" vertical="top" wrapText="1"/>
    </xf>
    <xf numFmtId="0" fontId="16" fillId="5" borderId="17" xfId="0" applyFont="1" applyFill="1" applyBorder="1" applyAlignment="1">
      <alignment horizontal="center" vertical="top" wrapText="1"/>
    </xf>
    <xf numFmtId="0" fontId="16" fillId="5" borderId="4" xfId="0" applyFont="1" applyFill="1" applyBorder="1" applyAlignment="1">
      <alignment horizontal="center" vertical="top" wrapText="1"/>
    </xf>
    <xf numFmtId="0" fontId="21" fillId="4" borderId="31" xfId="0" applyFont="1" applyFill="1" applyBorder="1" applyAlignment="1">
      <alignment horizontal="centerContinuous" vertical="center" wrapText="1"/>
    </xf>
    <xf numFmtId="0" fontId="16" fillId="4" borderId="4" xfId="0" applyFont="1" applyFill="1" applyBorder="1" applyAlignment="1">
      <alignment horizontal="center" vertical="top" wrapText="1"/>
    </xf>
    <xf numFmtId="0" fontId="16" fillId="4" borderId="17" xfId="0" applyFont="1" applyFill="1" applyBorder="1" applyAlignment="1">
      <alignment horizontal="center" vertical="top" wrapText="1"/>
    </xf>
    <xf numFmtId="0" fontId="16" fillId="2" borderId="17" xfId="0" applyFont="1" applyFill="1" applyBorder="1" applyAlignment="1">
      <alignment horizontal="center" vertical="top" wrapText="1"/>
    </xf>
    <xf numFmtId="0" fontId="16" fillId="2" borderId="4" xfId="0" applyFont="1" applyFill="1" applyBorder="1" applyAlignment="1">
      <alignment horizontal="center" vertical="top" wrapText="1"/>
    </xf>
    <xf numFmtId="0" fontId="16" fillId="3" borderId="24" xfId="0" applyFont="1" applyFill="1" applyBorder="1" applyAlignment="1">
      <alignment horizontal="center" vertical="top" wrapText="1"/>
    </xf>
    <xf numFmtId="0" fontId="16" fillId="2" borderId="13" xfId="0" applyFont="1" applyFill="1" applyBorder="1" applyAlignment="1">
      <alignment horizontal="center" vertical="top" wrapText="1"/>
    </xf>
    <xf numFmtId="0" fontId="16" fillId="2" borderId="12" xfId="0" applyFont="1" applyFill="1" applyBorder="1" applyAlignment="1">
      <alignment horizontal="center" vertical="top" wrapText="1"/>
    </xf>
    <xf numFmtId="164" fontId="19" fillId="4" borderId="30" xfId="0" applyNumberFormat="1" applyFont="1" applyFill="1" applyBorder="1" applyAlignment="1"/>
    <xf numFmtId="0" fontId="21" fillId="4" borderId="30" xfId="0" applyFont="1" applyFill="1" applyBorder="1" applyAlignment="1">
      <alignment horizontal="center" vertical="center" wrapText="1"/>
    </xf>
    <xf numFmtId="164" fontId="21" fillId="4" borderId="33" xfId="0" applyNumberFormat="1" applyFont="1" applyFill="1" applyBorder="1" applyAlignment="1">
      <alignment horizontal="right" vertical="center" wrapText="1"/>
    </xf>
    <xf numFmtId="0" fontId="21" fillId="4" borderId="32" xfId="0" applyFont="1" applyFill="1" applyBorder="1" applyAlignment="1">
      <alignment horizontal="center" vertical="center" wrapText="1"/>
    </xf>
    <xf numFmtId="0" fontId="21" fillId="4" borderId="30" xfId="0" applyFont="1" applyFill="1" applyBorder="1" applyAlignment="1">
      <alignment horizontal="centerContinuous" vertical="center" wrapText="1"/>
    </xf>
    <xf numFmtId="0" fontId="16" fillId="0" borderId="7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7" sqref="E17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5" width="9.140625" customWidth="1"/>
  </cols>
  <sheetData>
    <row r="1" spans="1:15" ht="12.75" customHeight="1" x14ac:dyDescent="0.25">
      <c r="A1" s="1" t="s">
        <v>0</v>
      </c>
      <c r="B1" s="2"/>
      <c r="C1" s="50"/>
      <c r="D1" s="51"/>
      <c r="E1" s="52"/>
      <c r="F1" s="3" t="s">
        <v>37</v>
      </c>
      <c r="G1" s="2" t="s">
        <v>1</v>
      </c>
      <c r="H1" s="53" t="s">
        <v>49</v>
      </c>
      <c r="I1" s="51"/>
      <c r="J1" s="51"/>
      <c r="K1" s="52"/>
      <c r="L1" s="2"/>
      <c r="M1" s="2"/>
      <c r="N1" s="2"/>
      <c r="O1" s="2"/>
    </row>
    <row r="2" spans="1:15" ht="12.75" customHeight="1" x14ac:dyDescent="0.25">
      <c r="A2" s="4" t="s">
        <v>2</v>
      </c>
      <c r="B2" s="2"/>
      <c r="C2" s="2"/>
      <c r="D2" s="1"/>
      <c r="E2" s="2"/>
      <c r="F2" s="2"/>
      <c r="G2" s="2" t="s">
        <v>3</v>
      </c>
      <c r="H2" s="53" t="s">
        <v>50</v>
      </c>
      <c r="I2" s="51"/>
      <c r="J2" s="51"/>
      <c r="K2" s="52"/>
      <c r="L2" s="2"/>
      <c r="M2" s="2"/>
      <c r="N2" s="2"/>
      <c r="O2" s="2"/>
    </row>
    <row r="3" spans="1:15" ht="17.25" customHeight="1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25</v>
      </c>
      <c r="I3" s="8">
        <v>3</v>
      </c>
      <c r="J3" s="9">
        <v>2024</v>
      </c>
      <c r="K3" s="1"/>
      <c r="L3" s="2"/>
      <c r="M3" s="2"/>
    </row>
    <row r="4" spans="1:15" ht="12.75" customHeight="1" thickBot="1" x14ac:dyDescent="0.3">
      <c r="A4" s="2"/>
      <c r="B4" s="2"/>
      <c r="C4" s="2"/>
      <c r="D4" s="5"/>
      <c r="E4" s="2"/>
      <c r="F4" s="2"/>
      <c r="G4" s="2"/>
      <c r="H4" s="10" t="s">
        <v>7</v>
      </c>
      <c r="I4" s="10" t="s">
        <v>8</v>
      </c>
      <c r="J4" s="10" t="s">
        <v>9</v>
      </c>
      <c r="K4" s="2"/>
      <c r="L4" s="2"/>
      <c r="M4" s="2"/>
    </row>
    <row r="5" spans="1:15" ht="21" customHeight="1" thickBot="1" x14ac:dyDescent="0.3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61" t="s">
        <v>15</v>
      </c>
      <c r="G5" s="61" t="s">
        <v>16</v>
      </c>
      <c r="H5" s="61" t="s">
        <v>17</v>
      </c>
      <c r="I5" s="61" t="s">
        <v>18</v>
      </c>
      <c r="J5" s="61" t="s">
        <v>19</v>
      </c>
      <c r="K5" s="62" t="s">
        <v>20</v>
      </c>
      <c r="L5" s="61" t="s">
        <v>21</v>
      </c>
      <c r="M5" s="2"/>
    </row>
    <row r="6" spans="1:15" ht="12.75" customHeight="1" x14ac:dyDescent="0.25">
      <c r="A6" s="14">
        <v>1</v>
      </c>
      <c r="B6" s="15">
        <v>1</v>
      </c>
      <c r="C6" s="16" t="s">
        <v>22</v>
      </c>
      <c r="D6" s="36" t="s">
        <v>23</v>
      </c>
      <c r="E6" s="37" t="s">
        <v>51</v>
      </c>
      <c r="F6" s="64">
        <v>210</v>
      </c>
      <c r="G6" s="65">
        <v>9.3000000000000007</v>
      </c>
      <c r="H6" s="65">
        <v>14.99</v>
      </c>
      <c r="I6" s="65">
        <v>102.96</v>
      </c>
      <c r="J6" s="66">
        <v>576.51</v>
      </c>
      <c r="K6" s="67"/>
      <c r="L6" s="68"/>
      <c r="M6" s="2"/>
    </row>
    <row r="7" spans="1:15" ht="12.75" customHeight="1" x14ac:dyDescent="0.25">
      <c r="A7" s="17"/>
      <c r="B7" s="18"/>
      <c r="C7" s="19"/>
      <c r="D7" s="38" t="s">
        <v>46</v>
      </c>
      <c r="E7" s="37" t="s">
        <v>44</v>
      </c>
      <c r="F7" s="64">
        <v>100</v>
      </c>
      <c r="G7" s="65">
        <v>0.4</v>
      </c>
      <c r="H7" s="65">
        <v>0.4</v>
      </c>
      <c r="I7" s="65">
        <v>9.8000000000000007</v>
      </c>
      <c r="J7" s="66">
        <v>48</v>
      </c>
      <c r="K7" s="69"/>
      <c r="L7" s="70"/>
      <c r="M7" s="2"/>
    </row>
    <row r="8" spans="1:15" ht="12.75" customHeight="1" x14ac:dyDescent="0.25">
      <c r="A8" s="17"/>
      <c r="B8" s="18"/>
      <c r="C8" s="19"/>
      <c r="D8" s="38" t="s">
        <v>24</v>
      </c>
      <c r="E8" s="37" t="s">
        <v>52</v>
      </c>
      <c r="F8" s="71">
        <v>210</v>
      </c>
      <c r="G8" s="65">
        <v>0.28999999999999998</v>
      </c>
      <c r="H8" s="65">
        <v>0.06</v>
      </c>
      <c r="I8" s="65">
        <v>15.31</v>
      </c>
      <c r="J8" s="66">
        <v>64.66</v>
      </c>
      <c r="K8" s="69"/>
      <c r="L8" s="70"/>
      <c r="M8" s="2"/>
    </row>
    <row r="9" spans="1:15" ht="12.75" customHeight="1" x14ac:dyDescent="0.25">
      <c r="A9" s="17"/>
      <c r="B9" s="18"/>
      <c r="C9" s="19"/>
      <c r="D9" s="42" t="s">
        <v>25</v>
      </c>
      <c r="E9" s="37"/>
      <c r="F9" s="64"/>
      <c r="G9" s="63"/>
      <c r="H9" s="63"/>
      <c r="I9" s="63"/>
      <c r="J9" s="63"/>
      <c r="K9" s="69"/>
      <c r="L9" s="70"/>
      <c r="M9" s="2"/>
    </row>
    <row r="10" spans="1:15" ht="12.75" customHeight="1" x14ac:dyDescent="0.25">
      <c r="A10" s="17"/>
      <c r="B10" s="18"/>
      <c r="C10" s="19"/>
      <c r="D10" s="42"/>
      <c r="E10" s="37"/>
      <c r="F10" s="64"/>
      <c r="G10" s="65"/>
      <c r="H10" s="65"/>
      <c r="I10" s="65"/>
      <c r="J10" s="66"/>
      <c r="K10" s="69"/>
      <c r="L10" s="70"/>
      <c r="M10" s="2"/>
    </row>
    <row r="11" spans="1:15" ht="12.75" customHeight="1" x14ac:dyDescent="0.25">
      <c r="A11" s="17"/>
      <c r="B11" s="18"/>
      <c r="C11" s="19"/>
      <c r="D11" s="39"/>
      <c r="E11" s="40"/>
      <c r="F11" s="70"/>
      <c r="G11" s="70"/>
      <c r="H11" s="70"/>
      <c r="I11" s="70"/>
      <c r="J11" s="70"/>
      <c r="K11" s="69"/>
      <c r="L11" s="70"/>
      <c r="M11" s="2"/>
    </row>
    <row r="12" spans="1:15" ht="12.75" customHeight="1" x14ac:dyDescent="0.25">
      <c r="A12" s="17"/>
      <c r="B12" s="18"/>
      <c r="C12" s="19"/>
      <c r="D12" s="39"/>
      <c r="E12" s="40"/>
      <c r="F12" s="70"/>
      <c r="G12" s="70"/>
      <c r="H12" s="70"/>
      <c r="I12" s="70"/>
      <c r="J12" s="70"/>
      <c r="K12" s="69"/>
      <c r="L12" s="70"/>
      <c r="M12" s="2"/>
    </row>
    <row r="13" spans="1:15" ht="12.75" customHeight="1" x14ac:dyDescent="0.25">
      <c r="A13" s="22"/>
      <c r="B13" s="23"/>
      <c r="C13" s="24"/>
      <c r="D13" s="43" t="s">
        <v>27</v>
      </c>
      <c r="E13" s="44"/>
      <c r="F13" s="72">
        <f>SUM(F6:F12)</f>
        <v>520</v>
      </c>
      <c r="G13" s="72">
        <f>SUM(G6:G12)</f>
        <v>9.99</v>
      </c>
      <c r="H13" s="72">
        <f>SUM(H6:H12)</f>
        <v>15.450000000000001</v>
      </c>
      <c r="I13" s="72">
        <f>SUM(I6:I12)</f>
        <v>128.07</v>
      </c>
      <c r="J13" s="72">
        <f>SUM(J6:J12)</f>
        <v>689.17</v>
      </c>
      <c r="K13" s="73"/>
      <c r="L13" s="72">
        <v>83</v>
      </c>
      <c r="M13" s="2"/>
    </row>
    <row r="14" spans="1:15" ht="12.75" customHeight="1" x14ac:dyDescent="0.25">
      <c r="A14" s="25">
        <f t="shared" ref="A14:B14" si="0">A6</f>
        <v>1</v>
      </c>
      <c r="B14" s="26">
        <f t="shared" si="0"/>
        <v>1</v>
      </c>
      <c r="C14" s="27" t="s">
        <v>28</v>
      </c>
      <c r="D14" s="38" t="s">
        <v>29</v>
      </c>
      <c r="E14" s="40"/>
      <c r="F14" s="70"/>
      <c r="G14" s="70"/>
      <c r="H14" s="70"/>
      <c r="I14" s="70"/>
      <c r="J14" s="70"/>
      <c r="K14" s="74"/>
      <c r="L14" s="75"/>
      <c r="M14" s="2"/>
    </row>
    <row r="15" spans="1:15" ht="12.75" customHeight="1" x14ac:dyDescent="0.25">
      <c r="A15" s="17"/>
      <c r="B15" s="18"/>
      <c r="C15" s="19"/>
      <c r="D15" s="38" t="s">
        <v>30</v>
      </c>
      <c r="E15" s="37" t="s">
        <v>53</v>
      </c>
      <c r="F15" s="64">
        <v>215</v>
      </c>
      <c r="G15" s="65">
        <v>4.45</v>
      </c>
      <c r="H15" s="65">
        <v>9.92</v>
      </c>
      <c r="I15" s="65">
        <v>15</v>
      </c>
      <c r="J15" s="66">
        <v>161.34</v>
      </c>
      <c r="K15" s="74"/>
      <c r="L15" s="75"/>
      <c r="M15" s="2"/>
    </row>
    <row r="16" spans="1:15" ht="12.75" customHeight="1" x14ac:dyDescent="0.25">
      <c r="A16" s="17"/>
      <c r="B16" s="18"/>
      <c r="C16" s="19"/>
      <c r="D16" s="38" t="s">
        <v>31</v>
      </c>
      <c r="E16" s="37" t="s">
        <v>54</v>
      </c>
      <c r="F16" s="64">
        <v>100</v>
      </c>
      <c r="G16" s="65">
        <v>12.54</v>
      </c>
      <c r="H16" s="65">
        <v>24.53</v>
      </c>
      <c r="I16" s="65">
        <v>6.3</v>
      </c>
      <c r="J16" s="66">
        <v>285.32</v>
      </c>
      <c r="K16" s="74"/>
      <c r="L16" s="75"/>
      <c r="M16" s="2"/>
    </row>
    <row r="17" spans="1:13" ht="12.75" customHeight="1" x14ac:dyDescent="0.25">
      <c r="A17" s="17"/>
      <c r="B17" s="18"/>
      <c r="C17" s="19"/>
      <c r="D17" s="38" t="s">
        <v>32</v>
      </c>
      <c r="E17" s="37" t="s">
        <v>45</v>
      </c>
      <c r="F17" s="64">
        <v>150</v>
      </c>
      <c r="G17" s="65">
        <v>7.6</v>
      </c>
      <c r="H17" s="65">
        <v>5.24</v>
      </c>
      <c r="I17" s="65">
        <v>49.95</v>
      </c>
      <c r="J17" s="66">
        <v>214.55</v>
      </c>
      <c r="K17" s="74"/>
      <c r="L17" s="75"/>
      <c r="M17" s="2"/>
    </row>
    <row r="18" spans="1:13" ht="12.75" customHeight="1" x14ac:dyDescent="0.25">
      <c r="A18" s="17"/>
      <c r="B18" s="18"/>
      <c r="C18" s="19"/>
      <c r="D18" s="38" t="s">
        <v>33</v>
      </c>
      <c r="E18" s="37" t="s">
        <v>55</v>
      </c>
      <c r="F18" s="64">
        <v>200</v>
      </c>
      <c r="G18" s="63">
        <v>0.44</v>
      </c>
      <c r="H18" s="63">
        <v>0.02</v>
      </c>
      <c r="I18" s="63">
        <v>15</v>
      </c>
      <c r="J18" s="63">
        <v>112.66</v>
      </c>
      <c r="K18" s="74"/>
      <c r="L18" s="75"/>
      <c r="M18" s="2"/>
    </row>
    <row r="19" spans="1:13" ht="12.75" customHeight="1" x14ac:dyDescent="0.25">
      <c r="A19" s="17"/>
      <c r="B19" s="18"/>
      <c r="C19" s="19"/>
      <c r="D19" s="38" t="s">
        <v>34</v>
      </c>
      <c r="E19" s="37" t="s">
        <v>39</v>
      </c>
      <c r="F19" s="64">
        <v>35</v>
      </c>
      <c r="G19" s="63">
        <v>2.2799999999999998</v>
      </c>
      <c r="H19" s="63">
        <v>0.35</v>
      </c>
      <c r="I19" s="63">
        <v>18.899999999999999</v>
      </c>
      <c r="J19" s="63">
        <v>70</v>
      </c>
      <c r="K19" s="74"/>
      <c r="L19" s="75"/>
      <c r="M19" s="2"/>
    </row>
    <row r="20" spans="1:13" ht="12.75" customHeight="1" x14ac:dyDescent="0.25">
      <c r="A20" s="17"/>
      <c r="B20" s="18"/>
      <c r="C20" s="19"/>
      <c r="D20" s="38"/>
      <c r="E20" s="37"/>
      <c r="F20" s="64"/>
      <c r="G20" s="63"/>
      <c r="H20" s="63"/>
      <c r="I20" s="63"/>
      <c r="J20" s="63"/>
      <c r="K20" s="74"/>
      <c r="L20" s="75"/>
      <c r="M20" s="2"/>
    </row>
    <row r="21" spans="1:13" ht="12.75" customHeight="1" x14ac:dyDescent="0.25">
      <c r="A21" s="17"/>
      <c r="B21" s="18"/>
      <c r="C21" s="19"/>
      <c r="D21" s="20"/>
      <c r="E21" s="40"/>
      <c r="F21" s="70"/>
      <c r="G21" s="70"/>
      <c r="H21" s="70"/>
      <c r="I21" s="70"/>
      <c r="J21" s="70"/>
      <c r="K21" s="74"/>
      <c r="L21" s="75"/>
      <c r="M21" s="2"/>
    </row>
    <row r="22" spans="1:13" ht="12.75" customHeight="1" x14ac:dyDescent="0.25">
      <c r="A22" s="17"/>
      <c r="B22" s="18"/>
      <c r="C22" s="19"/>
      <c r="D22" s="20"/>
      <c r="E22" s="21"/>
      <c r="F22" s="75"/>
      <c r="G22" s="75"/>
      <c r="H22" s="75"/>
      <c r="I22" s="75"/>
      <c r="J22" s="75"/>
      <c r="K22" s="74"/>
      <c r="L22" s="75"/>
      <c r="M22" s="2"/>
    </row>
    <row r="23" spans="1:13" ht="12.75" customHeight="1" x14ac:dyDescent="0.25">
      <c r="A23" s="22"/>
      <c r="B23" s="23"/>
      <c r="C23" s="24"/>
      <c r="D23" s="43" t="s">
        <v>27</v>
      </c>
      <c r="E23" s="44"/>
      <c r="F23" s="72">
        <f t="shared" ref="F23:J23" si="1">SUM(F14:F22)</f>
        <v>700</v>
      </c>
      <c r="G23" s="72">
        <f t="shared" si="1"/>
        <v>27.31</v>
      </c>
      <c r="H23" s="72">
        <f t="shared" si="1"/>
        <v>40.060000000000009</v>
      </c>
      <c r="I23" s="72">
        <f t="shared" si="1"/>
        <v>105.15</v>
      </c>
      <c r="J23" s="72">
        <f t="shared" si="1"/>
        <v>843.87</v>
      </c>
      <c r="K23" s="73"/>
      <c r="L23" s="72">
        <v>83</v>
      </c>
      <c r="M23" s="2"/>
    </row>
    <row r="24" spans="1:13" ht="12.75" customHeight="1" thickBot="1" x14ac:dyDescent="0.3">
      <c r="A24" s="28">
        <f t="shared" ref="A24:B24" si="2">A6</f>
        <v>1</v>
      </c>
      <c r="B24" s="29">
        <f t="shared" si="2"/>
        <v>1</v>
      </c>
      <c r="C24" s="45" t="s">
        <v>35</v>
      </c>
      <c r="D24" s="46"/>
      <c r="E24" s="30"/>
      <c r="F24" s="76">
        <f t="shared" ref="F24:J24" si="3">F13+F23</f>
        <v>1220</v>
      </c>
      <c r="G24" s="76">
        <f t="shared" si="3"/>
        <v>37.299999999999997</v>
      </c>
      <c r="H24" s="76">
        <f t="shared" si="3"/>
        <v>55.510000000000012</v>
      </c>
      <c r="I24" s="76">
        <f t="shared" si="3"/>
        <v>233.22</v>
      </c>
      <c r="J24" s="76">
        <f t="shared" si="3"/>
        <v>1533.04</v>
      </c>
      <c r="K24" s="76"/>
      <c r="L24" s="76">
        <f>L13+L23</f>
        <v>166</v>
      </c>
      <c r="M24" s="2"/>
    </row>
    <row r="25" spans="1:13" ht="12.75" customHeight="1" x14ac:dyDescent="0.25">
      <c r="A25" s="31">
        <v>1</v>
      </c>
      <c r="B25" s="18">
        <v>2</v>
      </c>
      <c r="C25" s="16" t="s">
        <v>22</v>
      </c>
      <c r="D25" s="36" t="s">
        <v>23</v>
      </c>
      <c r="E25" s="37" t="s">
        <v>56</v>
      </c>
      <c r="F25" s="64">
        <v>257</v>
      </c>
      <c r="G25" s="65">
        <v>8.09</v>
      </c>
      <c r="H25" s="65">
        <v>13.47</v>
      </c>
      <c r="I25" s="65">
        <v>45.84</v>
      </c>
      <c r="J25" s="66">
        <v>337.98</v>
      </c>
      <c r="K25" s="77"/>
      <c r="L25" s="78"/>
      <c r="M25" s="2"/>
    </row>
    <row r="26" spans="1:13" ht="12.75" customHeight="1" x14ac:dyDescent="0.25">
      <c r="A26" s="31"/>
      <c r="B26" s="18"/>
      <c r="C26" s="19"/>
      <c r="D26" s="38" t="s">
        <v>58</v>
      </c>
      <c r="E26" s="37" t="s">
        <v>59</v>
      </c>
      <c r="F26" s="64">
        <v>10</v>
      </c>
      <c r="G26" s="65">
        <v>2.6</v>
      </c>
      <c r="H26" s="65">
        <v>2.61</v>
      </c>
      <c r="I26" s="65"/>
      <c r="J26" s="66">
        <v>34.4</v>
      </c>
      <c r="K26" s="74"/>
      <c r="L26" s="75"/>
      <c r="M26" s="2"/>
    </row>
    <row r="27" spans="1:13" ht="12.75" customHeight="1" x14ac:dyDescent="0.25">
      <c r="A27" s="31"/>
      <c r="B27" s="18"/>
      <c r="C27" s="19"/>
      <c r="D27" s="38" t="s">
        <v>24</v>
      </c>
      <c r="E27" s="37" t="s">
        <v>60</v>
      </c>
      <c r="F27" s="64">
        <v>200</v>
      </c>
      <c r="G27" s="63">
        <v>3.14</v>
      </c>
      <c r="H27" s="63">
        <v>3.33</v>
      </c>
      <c r="I27" s="63">
        <v>17.88</v>
      </c>
      <c r="J27" s="63">
        <v>115.42</v>
      </c>
      <c r="K27" s="74"/>
      <c r="L27" s="75"/>
      <c r="M27" s="2"/>
    </row>
    <row r="28" spans="1:13" ht="12.75" customHeight="1" x14ac:dyDescent="0.25">
      <c r="A28" s="31"/>
      <c r="B28" s="18"/>
      <c r="C28" s="19"/>
      <c r="D28" s="42" t="s">
        <v>57</v>
      </c>
      <c r="E28" s="37" t="s">
        <v>61</v>
      </c>
      <c r="F28" s="71">
        <v>35</v>
      </c>
      <c r="G28" s="63">
        <v>2.63</v>
      </c>
      <c r="H28" s="63">
        <v>1.02</v>
      </c>
      <c r="I28" s="63">
        <v>17.989999999999998</v>
      </c>
      <c r="J28" s="63">
        <v>91.7</v>
      </c>
      <c r="K28" s="74"/>
      <c r="L28" s="75"/>
      <c r="M28" s="2"/>
    </row>
    <row r="29" spans="1:13" ht="12.75" customHeight="1" x14ac:dyDescent="0.25">
      <c r="A29" s="31"/>
      <c r="B29" s="18"/>
      <c r="C29" s="19"/>
      <c r="D29" s="38" t="s">
        <v>26</v>
      </c>
      <c r="E29" s="37" t="s">
        <v>44</v>
      </c>
      <c r="F29" s="64">
        <v>100</v>
      </c>
      <c r="G29" s="65">
        <v>0.4</v>
      </c>
      <c r="H29" s="65">
        <v>0.4</v>
      </c>
      <c r="I29" s="65">
        <v>9.8000000000000007</v>
      </c>
      <c r="J29" s="66">
        <v>47</v>
      </c>
      <c r="K29" s="74"/>
      <c r="L29" s="75"/>
      <c r="M29" s="2"/>
    </row>
    <row r="30" spans="1:13" ht="12.75" customHeight="1" x14ac:dyDescent="0.25">
      <c r="A30" s="31"/>
      <c r="B30" s="18"/>
      <c r="C30" s="19"/>
      <c r="D30" s="39"/>
      <c r="E30" s="40"/>
      <c r="F30" s="70"/>
      <c r="G30" s="70"/>
      <c r="H30" s="70"/>
      <c r="I30" s="70"/>
      <c r="J30" s="70"/>
      <c r="K30" s="74"/>
      <c r="L30" s="75"/>
      <c r="M30" s="2"/>
    </row>
    <row r="31" spans="1:13" ht="12.75" customHeight="1" x14ac:dyDescent="0.25">
      <c r="A31" s="31"/>
      <c r="B31" s="18"/>
      <c r="C31" s="19"/>
      <c r="D31" s="39"/>
      <c r="E31" s="40"/>
      <c r="F31" s="70"/>
      <c r="G31" s="70"/>
      <c r="H31" s="70"/>
      <c r="I31" s="70"/>
      <c r="J31" s="70"/>
      <c r="K31" s="74"/>
      <c r="L31" s="75"/>
      <c r="M31" s="2"/>
    </row>
    <row r="32" spans="1:13" ht="12.75" customHeight="1" x14ac:dyDescent="0.25">
      <c r="A32" s="32"/>
      <c r="B32" s="23"/>
      <c r="C32" s="24"/>
      <c r="D32" s="43" t="s">
        <v>27</v>
      </c>
      <c r="E32" s="44"/>
      <c r="F32" s="72">
        <f t="shared" ref="F32:J32" si="4">SUM(F25:F31)</f>
        <v>602</v>
      </c>
      <c r="G32" s="72">
        <f t="shared" si="4"/>
        <v>16.86</v>
      </c>
      <c r="H32" s="72">
        <f t="shared" si="4"/>
        <v>20.830000000000002</v>
      </c>
      <c r="I32" s="72">
        <f t="shared" si="4"/>
        <v>91.509999999999991</v>
      </c>
      <c r="J32" s="72">
        <f t="shared" si="4"/>
        <v>626.5</v>
      </c>
      <c r="K32" s="73"/>
      <c r="L32" s="72">
        <v>83</v>
      </c>
      <c r="M32" s="2"/>
    </row>
    <row r="33" spans="1:13" ht="12.75" customHeight="1" x14ac:dyDescent="0.25">
      <c r="A33" s="26">
        <f t="shared" ref="A33:B33" si="5">A25</f>
        <v>1</v>
      </c>
      <c r="B33" s="26">
        <f t="shared" si="5"/>
        <v>2</v>
      </c>
      <c r="C33" s="27" t="s">
        <v>28</v>
      </c>
      <c r="D33" s="38" t="s">
        <v>29</v>
      </c>
      <c r="E33" s="40"/>
      <c r="F33" s="70"/>
      <c r="G33" s="70"/>
      <c r="H33" s="70"/>
      <c r="I33" s="70"/>
      <c r="J33" s="70"/>
      <c r="K33" s="69"/>
      <c r="L33" s="70"/>
      <c r="M33" s="2"/>
    </row>
    <row r="34" spans="1:13" ht="12.75" customHeight="1" x14ac:dyDescent="0.25">
      <c r="A34" s="31"/>
      <c r="B34" s="18"/>
      <c r="C34" s="19"/>
      <c r="D34" s="38" t="s">
        <v>30</v>
      </c>
      <c r="E34" s="37" t="s">
        <v>62</v>
      </c>
      <c r="F34" s="64">
        <v>200</v>
      </c>
      <c r="G34" s="65">
        <v>4.7</v>
      </c>
      <c r="H34" s="65">
        <v>9.1199999999999992</v>
      </c>
      <c r="I34" s="65">
        <v>14.25</v>
      </c>
      <c r="J34" s="66">
        <v>158.25</v>
      </c>
      <c r="K34" s="69"/>
      <c r="L34" s="70"/>
      <c r="M34" s="2"/>
    </row>
    <row r="35" spans="1:13" ht="12.75" customHeight="1" x14ac:dyDescent="0.25">
      <c r="A35" s="31"/>
      <c r="B35" s="18"/>
      <c r="C35" s="19"/>
      <c r="D35" s="54" t="s">
        <v>31</v>
      </c>
      <c r="E35" s="55" t="s">
        <v>63</v>
      </c>
      <c r="F35" s="64">
        <v>120</v>
      </c>
      <c r="G35" s="65">
        <v>10.119999999999999</v>
      </c>
      <c r="H35" s="65">
        <v>23.68</v>
      </c>
      <c r="I35" s="65">
        <v>17.399999999999999</v>
      </c>
      <c r="J35" s="66">
        <v>323.60000000000002</v>
      </c>
      <c r="K35" s="69"/>
      <c r="L35" s="70"/>
      <c r="M35" s="2"/>
    </row>
    <row r="36" spans="1:13" ht="12.75" customHeight="1" x14ac:dyDescent="0.25">
      <c r="A36" s="31"/>
      <c r="B36" s="18"/>
      <c r="C36" s="19"/>
      <c r="D36" s="54" t="s">
        <v>64</v>
      </c>
      <c r="E36" s="55" t="s">
        <v>48</v>
      </c>
      <c r="F36" s="64">
        <v>150</v>
      </c>
      <c r="G36" s="63">
        <v>7.13</v>
      </c>
      <c r="H36" s="63">
        <v>4.32</v>
      </c>
      <c r="I36" s="63">
        <v>45.54</v>
      </c>
      <c r="J36" s="63">
        <v>249.74</v>
      </c>
      <c r="K36" s="69"/>
      <c r="L36" s="70"/>
      <c r="M36" s="2"/>
    </row>
    <row r="37" spans="1:13" ht="12.75" customHeight="1" x14ac:dyDescent="0.25">
      <c r="A37" s="31"/>
      <c r="B37" s="18"/>
      <c r="C37" s="19"/>
      <c r="D37" s="54" t="s">
        <v>65</v>
      </c>
      <c r="E37" s="55" t="s">
        <v>43</v>
      </c>
      <c r="F37" s="64">
        <v>200</v>
      </c>
      <c r="G37" s="63">
        <v>0.08</v>
      </c>
      <c r="H37" s="63">
        <v>0.08</v>
      </c>
      <c r="I37" s="63">
        <v>21.92</v>
      </c>
      <c r="J37" s="63">
        <v>89.2</v>
      </c>
      <c r="K37" s="69"/>
      <c r="L37" s="70"/>
      <c r="M37" s="2"/>
    </row>
    <row r="38" spans="1:13" ht="12.75" customHeight="1" x14ac:dyDescent="0.25">
      <c r="A38" s="31"/>
      <c r="B38" s="18"/>
      <c r="C38" s="19"/>
      <c r="D38" s="54" t="s">
        <v>66</v>
      </c>
      <c r="E38" s="55" t="s">
        <v>39</v>
      </c>
      <c r="F38" s="70">
        <v>45</v>
      </c>
      <c r="G38" s="70">
        <v>2.93</v>
      </c>
      <c r="H38" s="70">
        <v>0.45</v>
      </c>
      <c r="I38" s="70">
        <v>18.899999999999999</v>
      </c>
      <c r="J38" s="70">
        <v>90</v>
      </c>
      <c r="K38" s="69"/>
      <c r="L38" s="70"/>
      <c r="M38" s="2"/>
    </row>
    <row r="39" spans="1:13" ht="12.75" customHeight="1" x14ac:dyDescent="0.25">
      <c r="A39" s="31"/>
      <c r="B39" s="18"/>
      <c r="C39" s="19"/>
      <c r="D39" s="39"/>
      <c r="E39" s="40"/>
      <c r="F39" s="70"/>
      <c r="G39" s="70"/>
      <c r="H39" s="70"/>
      <c r="I39" s="70"/>
      <c r="J39" s="70"/>
      <c r="K39" s="69"/>
      <c r="L39" s="70"/>
      <c r="M39" s="2"/>
    </row>
    <row r="40" spans="1:13" ht="12.75" customHeight="1" x14ac:dyDescent="0.25">
      <c r="A40" s="31"/>
      <c r="B40" s="18"/>
      <c r="C40" s="19"/>
      <c r="D40" s="39"/>
      <c r="E40" s="40"/>
      <c r="F40" s="70"/>
      <c r="G40" s="70"/>
      <c r="H40" s="70"/>
      <c r="I40" s="70"/>
      <c r="J40" s="70"/>
      <c r="K40" s="69"/>
      <c r="L40" s="70"/>
      <c r="M40" s="2"/>
    </row>
    <row r="41" spans="1:13" ht="12.75" customHeight="1" x14ac:dyDescent="0.25">
      <c r="A41" s="32"/>
      <c r="B41" s="23"/>
      <c r="C41" s="24"/>
      <c r="D41" s="43" t="s">
        <v>27</v>
      </c>
      <c r="E41" s="44"/>
      <c r="F41" s="72">
        <f>SUM(F33:F40)</f>
        <v>715</v>
      </c>
      <c r="G41" s="72">
        <f>SUM(G33:G40)</f>
        <v>24.959999999999997</v>
      </c>
      <c r="H41" s="72">
        <f>SUM(H33:H40)</f>
        <v>37.65</v>
      </c>
      <c r="I41" s="72">
        <f>SUM(I33:I40)</f>
        <v>118.00999999999999</v>
      </c>
      <c r="J41" s="72">
        <f>SUM(J33:J40)</f>
        <v>910.79000000000008</v>
      </c>
      <c r="K41" s="73"/>
      <c r="L41" s="72">
        <v>83</v>
      </c>
      <c r="M41" s="2"/>
    </row>
    <row r="42" spans="1:13" ht="15.75" customHeight="1" thickBot="1" x14ac:dyDescent="0.3">
      <c r="A42" s="33">
        <f>A25</f>
        <v>1</v>
      </c>
      <c r="B42" s="33">
        <f>B25</f>
        <v>2</v>
      </c>
      <c r="C42" s="45" t="s">
        <v>35</v>
      </c>
      <c r="D42" s="46"/>
      <c r="E42" s="30"/>
      <c r="F42" s="76">
        <f>F32+F41</f>
        <v>1317</v>
      </c>
      <c r="G42" s="76">
        <f>G32+G41</f>
        <v>41.819999999999993</v>
      </c>
      <c r="H42" s="76">
        <f>H32+H41</f>
        <v>58.480000000000004</v>
      </c>
      <c r="I42" s="76">
        <f>I32+I41</f>
        <v>209.51999999999998</v>
      </c>
      <c r="J42" s="76">
        <f>J32+J41</f>
        <v>1537.29</v>
      </c>
      <c r="K42" s="76"/>
      <c r="L42" s="76">
        <f>L32+L41</f>
        <v>166</v>
      </c>
      <c r="M42" s="2"/>
    </row>
    <row r="43" spans="1:13" ht="12.75" customHeight="1" x14ac:dyDescent="0.25">
      <c r="A43" s="14">
        <v>1</v>
      </c>
      <c r="B43" s="15">
        <v>3</v>
      </c>
      <c r="C43" s="16" t="s">
        <v>22</v>
      </c>
      <c r="D43" s="54" t="s">
        <v>67</v>
      </c>
      <c r="E43" s="55" t="s">
        <v>68</v>
      </c>
      <c r="F43" s="64">
        <v>170</v>
      </c>
      <c r="G43" s="65">
        <v>21.21</v>
      </c>
      <c r="H43" s="65">
        <v>8.02</v>
      </c>
      <c r="I43" s="65">
        <v>51.9</v>
      </c>
      <c r="J43" s="66">
        <v>364.51</v>
      </c>
      <c r="K43" s="67"/>
      <c r="L43" s="68"/>
      <c r="M43" s="2"/>
    </row>
    <row r="44" spans="1:13" ht="12.75" customHeight="1" x14ac:dyDescent="0.25">
      <c r="A44" s="17"/>
      <c r="B44" s="18"/>
      <c r="C44" s="19"/>
      <c r="D44" s="54" t="s">
        <v>69</v>
      </c>
      <c r="E44" s="55" t="s">
        <v>70</v>
      </c>
      <c r="F44" s="64">
        <v>200</v>
      </c>
      <c r="G44" s="65">
        <v>0.2</v>
      </c>
      <c r="H44" s="65">
        <v>0.05</v>
      </c>
      <c r="I44" s="65">
        <v>10.02</v>
      </c>
      <c r="J44" s="66">
        <v>41.31</v>
      </c>
      <c r="K44" s="69"/>
      <c r="L44" s="70"/>
      <c r="M44" s="2"/>
    </row>
    <row r="45" spans="1:13" ht="12.75" customHeight="1" x14ac:dyDescent="0.25">
      <c r="A45" s="17"/>
      <c r="B45" s="18"/>
      <c r="C45" s="19"/>
      <c r="D45" s="54" t="s">
        <v>71</v>
      </c>
      <c r="E45" s="55" t="s">
        <v>38</v>
      </c>
      <c r="F45" s="64">
        <v>30</v>
      </c>
      <c r="G45" s="79">
        <v>2.25</v>
      </c>
      <c r="H45" s="79">
        <v>0.87</v>
      </c>
      <c r="I45" s="79">
        <v>15.42</v>
      </c>
      <c r="J45" s="79">
        <v>78.599999999999994</v>
      </c>
      <c r="K45" s="69"/>
      <c r="L45" s="70"/>
      <c r="M45" s="2"/>
    </row>
    <row r="46" spans="1:13" ht="12.75" customHeight="1" x14ac:dyDescent="0.25">
      <c r="A46" s="17"/>
      <c r="B46" s="18"/>
      <c r="C46" s="19"/>
      <c r="D46" s="54" t="s">
        <v>72</v>
      </c>
      <c r="E46" s="55" t="s">
        <v>44</v>
      </c>
      <c r="F46" s="71">
        <v>100</v>
      </c>
      <c r="G46" s="79">
        <v>0.4</v>
      </c>
      <c r="H46" s="79">
        <v>0.4</v>
      </c>
      <c r="I46" s="79">
        <v>9.8000000000000007</v>
      </c>
      <c r="J46" s="79">
        <v>47</v>
      </c>
      <c r="K46" s="69"/>
      <c r="L46" s="70"/>
      <c r="M46" s="2"/>
    </row>
    <row r="47" spans="1:13" ht="12.75" customHeight="1" x14ac:dyDescent="0.25">
      <c r="A47" s="17"/>
      <c r="B47" s="18"/>
      <c r="C47" s="19"/>
      <c r="D47" s="58"/>
      <c r="E47" s="56"/>
      <c r="F47" s="70"/>
      <c r="G47" s="70"/>
      <c r="H47" s="70"/>
      <c r="I47" s="70"/>
      <c r="J47" s="70"/>
      <c r="K47" s="69"/>
      <c r="L47" s="70"/>
      <c r="M47" s="2"/>
    </row>
    <row r="48" spans="1:13" ht="12.75" customHeight="1" x14ac:dyDescent="0.25">
      <c r="A48" s="17"/>
      <c r="B48" s="18"/>
      <c r="C48" s="19"/>
      <c r="D48" s="59"/>
      <c r="E48" s="56"/>
      <c r="F48" s="70"/>
      <c r="G48" s="70"/>
      <c r="H48" s="70"/>
      <c r="I48" s="70"/>
      <c r="J48" s="70"/>
      <c r="K48" s="69"/>
      <c r="L48" s="70"/>
      <c r="M48" s="2"/>
    </row>
    <row r="49" spans="1:15" ht="12.75" customHeight="1" x14ac:dyDescent="0.25">
      <c r="A49" s="17"/>
      <c r="B49" s="18"/>
      <c r="C49" s="19"/>
      <c r="D49" s="59"/>
      <c r="E49" s="56"/>
      <c r="F49" s="70"/>
      <c r="G49" s="70"/>
      <c r="H49" s="70"/>
      <c r="I49" s="70"/>
      <c r="J49" s="70"/>
      <c r="K49" s="69"/>
      <c r="L49" s="70"/>
      <c r="M49" s="2"/>
    </row>
    <row r="50" spans="1:15" ht="12.75" customHeight="1" x14ac:dyDescent="0.25">
      <c r="A50" s="22"/>
      <c r="B50" s="23"/>
      <c r="C50" s="24"/>
      <c r="D50" s="60" t="s">
        <v>27</v>
      </c>
      <c r="E50" s="57"/>
      <c r="F50" s="72">
        <f t="shared" ref="F50:J50" si="6">SUM(F43:F49)</f>
        <v>500</v>
      </c>
      <c r="G50" s="72">
        <f t="shared" si="6"/>
        <v>24.06</v>
      </c>
      <c r="H50" s="72">
        <f t="shared" si="6"/>
        <v>9.34</v>
      </c>
      <c r="I50" s="72">
        <f t="shared" si="6"/>
        <v>87.14</v>
      </c>
      <c r="J50" s="72">
        <f t="shared" si="6"/>
        <v>531.41999999999996</v>
      </c>
      <c r="K50" s="73"/>
      <c r="L50" s="72">
        <v>83</v>
      </c>
      <c r="M50" s="2"/>
    </row>
    <row r="51" spans="1:15" ht="12.75" customHeight="1" x14ac:dyDescent="0.25">
      <c r="A51" s="25">
        <f t="shared" ref="A51:B51" si="7">A43</f>
        <v>1</v>
      </c>
      <c r="B51" s="26">
        <f t="shared" si="7"/>
        <v>3</v>
      </c>
      <c r="C51" s="27" t="s">
        <v>28</v>
      </c>
      <c r="D51" s="58" t="s">
        <v>29</v>
      </c>
      <c r="E51" s="56"/>
      <c r="F51" s="70"/>
      <c r="G51" s="70"/>
      <c r="H51" s="70"/>
      <c r="I51" s="70"/>
      <c r="J51" s="70"/>
      <c r="K51" s="69"/>
      <c r="L51" s="70"/>
      <c r="M51" s="2"/>
      <c r="N51" s="2"/>
      <c r="O51" s="2"/>
    </row>
    <row r="52" spans="1:15" ht="12.75" customHeight="1" x14ac:dyDescent="0.25">
      <c r="A52" s="17"/>
      <c r="B52" s="18"/>
      <c r="C52" s="19"/>
      <c r="D52" s="54" t="s">
        <v>30</v>
      </c>
      <c r="E52" s="55" t="s">
        <v>73</v>
      </c>
      <c r="F52" s="64">
        <v>250</v>
      </c>
      <c r="G52" s="65">
        <v>7.02</v>
      </c>
      <c r="H52" s="65">
        <v>4.38</v>
      </c>
      <c r="I52" s="65">
        <v>21.69</v>
      </c>
      <c r="J52" s="66">
        <v>154.56</v>
      </c>
      <c r="K52" s="69"/>
      <c r="L52" s="70"/>
      <c r="M52" s="2"/>
      <c r="N52" s="2"/>
      <c r="O52" s="2"/>
    </row>
    <row r="53" spans="1:15" ht="12.75" customHeight="1" x14ac:dyDescent="0.25">
      <c r="A53" s="17"/>
      <c r="B53" s="18"/>
      <c r="C53" s="19"/>
      <c r="D53" s="54" t="s">
        <v>31</v>
      </c>
      <c r="E53" s="55" t="s">
        <v>41</v>
      </c>
      <c r="F53" s="64">
        <v>250</v>
      </c>
      <c r="G53" s="65">
        <v>16.420000000000002</v>
      </c>
      <c r="H53" s="65">
        <v>32.47</v>
      </c>
      <c r="I53" s="65">
        <v>59.52</v>
      </c>
      <c r="J53" s="66">
        <v>596.6</v>
      </c>
      <c r="K53" s="69"/>
      <c r="L53" s="70"/>
      <c r="M53" s="2"/>
      <c r="N53" s="2"/>
      <c r="O53" s="2"/>
    </row>
    <row r="54" spans="1:15" ht="12.75" customHeight="1" x14ac:dyDescent="0.25">
      <c r="A54" s="17"/>
      <c r="B54" s="18"/>
      <c r="C54" s="19"/>
      <c r="D54" s="54" t="s">
        <v>69</v>
      </c>
      <c r="E54" s="55" t="s">
        <v>74</v>
      </c>
      <c r="F54" s="80">
        <v>205</v>
      </c>
      <c r="G54" s="81">
        <v>0.25</v>
      </c>
      <c r="H54" s="65">
        <v>0.06</v>
      </c>
      <c r="I54" s="65">
        <v>10.17</v>
      </c>
      <c r="J54" s="66">
        <v>43.01</v>
      </c>
      <c r="K54" s="69"/>
      <c r="L54" s="70"/>
      <c r="M54" s="2"/>
      <c r="N54" s="2"/>
      <c r="O54" s="2"/>
    </row>
    <row r="55" spans="1:15" ht="12.75" customHeight="1" x14ac:dyDescent="0.25">
      <c r="A55" s="17"/>
      <c r="B55" s="18"/>
      <c r="C55" s="19"/>
      <c r="D55" s="54" t="s">
        <v>66</v>
      </c>
      <c r="E55" s="55" t="s">
        <v>39</v>
      </c>
      <c r="F55" s="64">
        <v>45</v>
      </c>
      <c r="G55" s="63">
        <v>2.93</v>
      </c>
      <c r="H55" s="63">
        <v>0.45</v>
      </c>
      <c r="I55" s="63">
        <v>18.899999999999999</v>
      </c>
      <c r="J55" s="63">
        <v>90</v>
      </c>
      <c r="K55" s="69"/>
      <c r="L55" s="70"/>
      <c r="M55" s="2"/>
      <c r="N55" s="2"/>
      <c r="O55" s="2"/>
    </row>
    <row r="56" spans="1:15" ht="12.75" customHeight="1" x14ac:dyDescent="0.25">
      <c r="A56" s="17"/>
      <c r="B56" s="18"/>
      <c r="C56" s="19"/>
      <c r="D56" s="38"/>
      <c r="E56" s="37"/>
      <c r="F56" s="71"/>
      <c r="G56" s="63"/>
      <c r="H56" s="63"/>
      <c r="I56" s="63"/>
      <c r="J56" s="63"/>
      <c r="K56" s="69"/>
      <c r="L56" s="70"/>
      <c r="M56" s="2"/>
      <c r="N56" s="2"/>
      <c r="O56" s="2"/>
    </row>
    <row r="57" spans="1:15" ht="12.75" customHeight="1" x14ac:dyDescent="0.25">
      <c r="A57" s="17"/>
      <c r="B57" s="18"/>
      <c r="C57" s="19"/>
      <c r="D57" s="39"/>
      <c r="E57" s="40"/>
      <c r="F57" s="70"/>
      <c r="G57" s="70"/>
      <c r="H57" s="70"/>
      <c r="I57" s="70"/>
      <c r="J57" s="70"/>
      <c r="K57" s="69"/>
      <c r="L57" s="70"/>
      <c r="M57" s="2"/>
      <c r="N57" s="2"/>
      <c r="O57" s="2"/>
    </row>
    <row r="58" spans="1:15" ht="12.75" customHeight="1" x14ac:dyDescent="0.25">
      <c r="A58" s="22"/>
      <c r="B58" s="23"/>
      <c r="C58" s="24"/>
      <c r="D58" s="43" t="s">
        <v>27</v>
      </c>
      <c r="E58" s="44"/>
      <c r="F58" s="72">
        <f>SUM(F51:F57)</f>
        <v>750</v>
      </c>
      <c r="G58" s="72">
        <f>SUM(G51:G57)</f>
        <v>26.62</v>
      </c>
      <c r="H58" s="72">
        <f>SUM(H51:H57)</f>
        <v>37.360000000000007</v>
      </c>
      <c r="I58" s="72">
        <f>SUM(I51:I57)</f>
        <v>110.28</v>
      </c>
      <c r="J58" s="72">
        <f>SUM(J51:J57)</f>
        <v>884.17000000000007</v>
      </c>
      <c r="K58" s="73"/>
      <c r="L58" s="72">
        <v>83</v>
      </c>
      <c r="M58" s="2"/>
      <c r="N58" s="2"/>
      <c r="O58" s="2"/>
    </row>
    <row r="59" spans="1:15" ht="15.75" customHeight="1" thickBot="1" x14ac:dyDescent="0.3">
      <c r="A59" s="28">
        <f>A43</f>
        <v>1</v>
      </c>
      <c r="B59" s="29">
        <f>B43</f>
        <v>3</v>
      </c>
      <c r="C59" s="45" t="s">
        <v>35</v>
      </c>
      <c r="D59" s="46"/>
      <c r="E59" s="30"/>
      <c r="F59" s="76">
        <f>F50+F58</f>
        <v>1250</v>
      </c>
      <c r="G59" s="76">
        <f>G50+G58</f>
        <v>50.68</v>
      </c>
      <c r="H59" s="76">
        <f>H50+H58</f>
        <v>46.7</v>
      </c>
      <c r="I59" s="76">
        <f>I50+I58</f>
        <v>197.42000000000002</v>
      </c>
      <c r="J59" s="76">
        <f>J50+J58</f>
        <v>1415.5900000000001</v>
      </c>
      <c r="K59" s="76"/>
      <c r="L59" s="76">
        <f>L50+L58</f>
        <v>166</v>
      </c>
      <c r="M59" s="2"/>
      <c r="N59" s="2"/>
      <c r="O59" s="2"/>
    </row>
    <row r="60" spans="1:15" ht="12.75" customHeight="1" x14ac:dyDescent="0.25">
      <c r="A60" s="14">
        <v>1</v>
      </c>
      <c r="B60" s="15">
        <v>4</v>
      </c>
      <c r="C60" s="16" t="s">
        <v>22</v>
      </c>
      <c r="D60" s="54" t="s">
        <v>67</v>
      </c>
      <c r="E60" s="55" t="s">
        <v>75</v>
      </c>
      <c r="F60" s="64">
        <v>100</v>
      </c>
      <c r="G60" s="65">
        <v>15.81</v>
      </c>
      <c r="H60" s="65">
        <v>29.8</v>
      </c>
      <c r="I60" s="65">
        <v>12.06</v>
      </c>
      <c r="J60" s="66">
        <v>379.74</v>
      </c>
      <c r="K60" s="77"/>
      <c r="L60" s="78"/>
      <c r="M60" s="2"/>
      <c r="N60" s="2"/>
      <c r="O60" s="2"/>
    </row>
    <row r="61" spans="1:15" ht="12.75" customHeight="1" x14ac:dyDescent="0.25">
      <c r="A61" s="17"/>
      <c r="B61" s="18"/>
      <c r="C61" s="19"/>
      <c r="D61" s="54" t="s">
        <v>67</v>
      </c>
      <c r="E61" s="55" t="s">
        <v>76</v>
      </c>
      <c r="F61" s="64">
        <v>210</v>
      </c>
      <c r="G61" s="65">
        <v>10.35</v>
      </c>
      <c r="H61" s="65">
        <v>7.03</v>
      </c>
      <c r="I61" s="65">
        <v>46.88</v>
      </c>
      <c r="J61" s="66">
        <v>291.86</v>
      </c>
      <c r="K61" s="74"/>
      <c r="L61" s="75"/>
      <c r="M61" s="2"/>
      <c r="N61" s="2"/>
      <c r="O61" s="2"/>
    </row>
    <row r="62" spans="1:15" ht="12.75" customHeight="1" x14ac:dyDescent="0.25">
      <c r="A62" s="17"/>
      <c r="B62" s="18"/>
      <c r="C62" s="19"/>
      <c r="D62" s="54" t="s">
        <v>69</v>
      </c>
      <c r="E62" s="55" t="s">
        <v>77</v>
      </c>
      <c r="F62" s="71">
        <v>205</v>
      </c>
      <c r="G62" s="63">
        <v>0.25</v>
      </c>
      <c r="H62" s="63">
        <v>0.06</v>
      </c>
      <c r="I62" s="63">
        <v>15.16</v>
      </c>
      <c r="J62" s="63">
        <v>62.96</v>
      </c>
      <c r="K62" s="74"/>
      <c r="L62" s="75"/>
      <c r="M62" s="2"/>
      <c r="N62" s="2"/>
      <c r="O62" s="2"/>
    </row>
    <row r="63" spans="1:15" ht="12.75" customHeight="1" x14ac:dyDescent="0.25">
      <c r="A63" s="17"/>
      <c r="B63" s="18"/>
      <c r="C63" s="19"/>
      <c r="D63" s="54" t="s">
        <v>71</v>
      </c>
      <c r="E63" s="55" t="s">
        <v>38</v>
      </c>
      <c r="F63" s="71">
        <v>45</v>
      </c>
      <c r="G63" s="63">
        <v>3.38</v>
      </c>
      <c r="H63" s="63">
        <v>1.31</v>
      </c>
      <c r="I63" s="63">
        <v>23.13</v>
      </c>
      <c r="J63" s="63">
        <v>117.9</v>
      </c>
      <c r="K63" s="74"/>
      <c r="L63" s="75"/>
      <c r="M63" s="2"/>
      <c r="N63" s="2"/>
      <c r="O63" s="2"/>
    </row>
    <row r="64" spans="1:15" ht="12.75" customHeight="1" x14ac:dyDescent="0.25">
      <c r="A64" s="17"/>
      <c r="B64" s="18"/>
      <c r="C64" s="19"/>
      <c r="D64" s="59"/>
      <c r="E64" s="56"/>
      <c r="F64" s="70"/>
      <c r="G64" s="70"/>
      <c r="H64" s="70"/>
      <c r="I64" s="70"/>
      <c r="J64" s="70"/>
      <c r="K64" s="74"/>
      <c r="L64" s="75"/>
      <c r="M64" s="2"/>
      <c r="N64" s="2"/>
      <c r="O64" s="2"/>
    </row>
    <row r="65" spans="1:15" ht="12.75" customHeight="1" x14ac:dyDescent="0.25">
      <c r="A65" s="22"/>
      <c r="B65" s="23"/>
      <c r="C65" s="24"/>
      <c r="D65" s="60" t="s">
        <v>27</v>
      </c>
      <c r="E65" s="57"/>
      <c r="F65" s="72">
        <f>SUM(F60:F64)</f>
        <v>560</v>
      </c>
      <c r="G65" s="72">
        <f>SUM(G60:G64)</f>
        <v>29.79</v>
      </c>
      <c r="H65" s="72">
        <f>SUM(H60:H64)</f>
        <v>38.200000000000003</v>
      </c>
      <c r="I65" s="72">
        <f>SUM(I60:I64)</f>
        <v>97.23</v>
      </c>
      <c r="J65" s="72">
        <f>SUM(J60:J64)</f>
        <v>852.46</v>
      </c>
      <c r="K65" s="73"/>
      <c r="L65" s="72">
        <v>83</v>
      </c>
      <c r="M65" s="2"/>
      <c r="N65" s="2"/>
      <c r="O65" s="2"/>
    </row>
    <row r="66" spans="1:15" ht="12.75" customHeight="1" x14ac:dyDescent="0.25">
      <c r="A66" s="25">
        <f>A60</f>
        <v>1</v>
      </c>
      <c r="B66" s="26">
        <f>B60</f>
        <v>4</v>
      </c>
      <c r="C66" s="27" t="s">
        <v>28</v>
      </c>
      <c r="D66" s="58" t="s">
        <v>29</v>
      </c>
      <c r="E66" s="56"/>
      <c r="F66" s="70"/>
      <c r="G66" s="70"/>
      <c r="H66" s="70"/>
      <c r="I66" s="70"/>
      <c r="J66" s="70"/>
      <c r="K66" s="69"/>
      <c r="L66" s="75"/>
      <c r="M66" s="2"/>
      <c r="N66" s="2"/>
      <c r="O66" s="2"/>
    </row>
    <row r="67" spans="1:15" ht="12.75" customHeight="1" x14ac:dyDescent="0.25">
      <c r="A67" s="17"/>
      <c r="B67" s="18"/>
      <c r="C67" s="19"/>
      <c r="D67" s="54" t="s">
        <v>30</v>
      </c>
      <c r="E67" s="55" t="s">
        <v>78</v>
      </c>
      <c r="F67" s="64">
        <v>200</v>
      </c>
      <c r="G67" s="65">
        <v>2.67</v>
      </c>
      <c r="H67" s="65">
        <v>4.2300000000000004</v>
      </c>
      <c r="I67" s="65">
        <v>13</v>
      </c>
      <c r="J67" s="66">
        <v>101.05</v>
      </c>
      <c r="K67" s="69"/>
      <c r="L67" s="75"/>
      <c r="M67" s="2"/>
      <c r="N67" s="2"/>
      <c r="O67" s="2"/>
    </row>
    <row r="68" spans="1:15" ht="24.75" customHeight="1" x14ac:dyDescent="0.25">
      <c r="A68" s="17"/>
      <c r="B68" s="18"/>
      <c r="C68" s="19"/>
      <c r="D68" s="54" t="s">
        <v>31</v>
      </c>
      <c r="E68" s="55" t="s">
        <v>79</v>
      </c>
      <c r="F68" s="64">
        <v>280</v>
      </c>
      <c r="G68" s="65">
        <v>12.9</v>
      </c>
      <c r="H68" s="65">
        <v>25.5</v>
      </c>
      <c r="I68" s="65">
        <v>46.75</v>
      </c>
      <c r="J68" s="66">
        <v>468.75</v>
      </c>
      <c r="K68" s="69"/>
      <c r="L68" s="75"/>
      <c r="M68" s="2"/>
      <c r="N68" s="2"/>
      <c r="O68" s="2"/>
    </row>
    <row r="69" spans="1:15" ht="12.75" customHeight="1" x14ac:dyDescent="0.25">
      <c r="A69" s="17"/>
      <c r="B69" s="18"/>
      <c r="C69" s="19"/>
      <c r="D69" s="54" t="s">
        <v>65</v>
      </c>
      <c r="E69" s="55" t="s">
        <v>80</v>
      </c>
      <c r="F69" s="64">
        <v>200</v>
      </c>
      <c r="G69" s="65">
        <v>0.24</v>
      </c>
      <c r="H69" s="65">
        <v>0.01</v>
      </c>
      <c r="I69" s="65">
        <v>20.46</v>
      </c>
      <c r="J69" s="66">
        <v>83.69</v>
      </c>
      <c r="K69" s="69"/>
      <c r="L69" s="75"/>
      <c r="M69" s="2"/>
      <c r="N69" s="2"/>
      <c r="O69" s="2"/>
    </row>
    <row r="70" spans="1:15" ht="12.75" customHeight="1" x14ac:dyDescent="0.25">
      <c r="A70" s="17"/>
      <c r="B70" s="18"/>
      <c r="C70" s="19"/>
      <c r="D70" s="54" t="s">
        <v>66</v>
      </c>
      <c r="E70" s="55" t="s">
        <v>39</v>
      </c>
      <c r="F70" s="64">
        <v>40</v>
      </c>
      <c r="G70" s="79">
        <v>2.6</v>
      </c>
      <c r="H70" s="79">
        <v>0.4</v>
      </c>
      <c r="I70" s="79">
        <v>16.8</v>
      </c>
      <c r="J70" s="79">
        <v>80</v>
      </c>
      <c r="K70" s="69"/>
      <c r="L70" s="75"/>
      <c r="M70" s="2"/>
      <c r="N70" s="2"/>
      <c r="O70" s="2"/>
    </row>
    <row r="71" spans="1:15" ht="12.75" customHeight="1" x14ac:dyDescent="0.25">
      <c r="A71" s="17"/>
      <c r="B71" s="18"/>
      <c r="C71" s="19"/>
      <c r="D71" s="38"/>
      <c r="E71" s="37"/>
      <c r="F71" s="71"/>
      <c r="G71" s="63"/>
      <c r="H71" s="63"/>
      <c r="I71" s="63"/>
      <c r="J71" s="63"/>
      <c r="K71" s="69"/>
      <c r="L71" s="75"/>
      <c r="M71" s="2"/>
      <c r="N71" s="2"/>
      <c r="O71" s="2"/>
    </row>
    <row r="72" spans="1:15" ht="12.75" customHeight="1" x14ac:dyDescent="0.25">
      <c r="A72" s="17"/>
      <c r="B72" s="18"/>
      <c r="C72" s="19"/>
      <c r="D72" s="39"/>
      <c r="E72" s="40"/>
      <c r="F72" s="70"/>
      <c r="G72" s="70"/>
      <c r="H72" s="70"/>
      <c r="I72" s="70"/>
      <c r="J72" s="70"/>
      <c r="K72" s="69"/>
      <c r="L72" s="75"/>
      <c r="M72" s="2"/>
      <c r="N72" s="2"/>
      <c r="O72" s="2"/>
    </row>
    <row r="73" spans="1:15" ht="12.75" customHeight="1" x14ac:dyDescent="0.25">
      <c r="A73" s="17"/>
      <c r="B73" s="18"/>
      <c r="C73" s="19"/>
      <c r="D73" s="20"/>
      <c r="E73" s="21"/>
      <c r="F73" s="75"/>
      <c r="G73" s="75"/>
      <c r="H73" s="75"/>
      <c r="I73" s="75"/>
      <c r="J73" s="75"/>
      <c r="K73" s="74"/>
      <c r="L73" s="75"/>
      <c r="M73" s="2"/>
      <c r="N73" s="2"/>
      <c r="O73" s="2"/>
    </row>
    <row r="74" spans="1:15" ht="12.75" customHeight="1" x14ac:dyDescent="0.25">
      <c r="A74" s="17"/>
      <c r="B74" s="18"/>
      <c r="C74" s="19"/>
      <c r="D74" s="20"/>
      <c r="E74" s="21"/>
      <c r="F74" s="75"/>
      <c r="G74" s="75"/>
      <c r="H74" s="75"/>
      <c r="I74" s="75"/>
      <c r="J74" s="75"/>
      <c r="K74" s="74"/>
      <c r="L74" s="75"/>
      <c r="M74" s="2"/>
      <c r="N74" s="2"/>
      <c r="O74" s="2"/>
    </row>
    <row r="75" spans="1:15" ht="12.75" customHeight="1" x14ac:dyDescent="0.25">
      <c r="A75" s="22"/>
      <c r="B75" s="23"/>
      <c r="C75" s="24"/>
      <c r="D75" s="43" t="s">
        <v>27</v>
      </c>
      <c r="E75" s="44"/>
      <c r="F75" s="72">
        <f t="shared" ref="F75:J75" si="8">SUM(F66:F74)</f>
        <v>720</v>
      </c>
      <c r="G75" s="72">
        <f t="shared" si="8"/>
        <v>18.41</v>
      </c>
      <c r="H75" s="72">
        <f t="shared" si="8"/>
        <v>30.14</v>
      </c>
      <c r="I75" s="72">
        <f t="shared" si="8"/>
        <v>97.01</v>
      </c>
      <c r="J75" s="72">
        <f t="shared" si="8"/>
        <v>733.49</v>
      </c>
      <c r="K75" s="73"/>
      <c r="L75" s="72">
        <v>83</v>
      </c>
      <c r="M75" s="2"/>
      <c r="N75" s="2"/>
      <c r="O75" s="2"/>
    </row>
    <row r="76" spans="1:15" ht="15.75" customHeight="1" thickBot="1" x14ac:dyDescent="0.3">
      <c r="A76" s="28">
        <f>A60</f>
        <v>1</v>
      </c>
      <c r="B76" s="29">
        <f>B60</f>
        <v>4</v>
      </c>
      <c r="C76" s="45" t="s">
        <v>35</v>
      </c>
      <c r="D76" s="46"/>
      <c r="E76" s="30"/>
      <c r="F76" s="76">
        <f t="shared" ref="F76:J76" si="9">F65+F75</f>
        <v>1280</v>
      </c>
      <c r="G76" s="76">
        <f t="shared" si="9"/>
        <v>48.2</v>
      </c>
      <c r="H76" s="76">
        <f t="shared" si="9"/>
        <v>68.34</v>
      </c>
      <c r="I76" s="76">
        <f t="shared" si="9"/>
        <v>194.24</v>
      </c>
      <c r="J76" s="76">
        <f t="shared" si="9"/>
        <v>1585.95</v>
      </c>
      <c r="K76" s="76"/>
      <c r="L76" s="76">
        <f>L65+L75</f>
        <v>166</v>
      </c>
      <c r="M76" s="2"/>
      <c r="N76" s="2"/>
      <c r="O76" s="2"/>
    </row>
    <row r="77" spans="1:15" ht="25.5" customHeight="1" x14ac:dyDescent="0.25">
      <c r="A77" s="14">
        <v>1</v>
      </c>
      <c r="B77" s="15">
        <v>5</v>
      </c>
      <c r="C77" s="16" t="s">
        <v>22</v>
      </c>
      <c r="D77" s="54" t="s">
        <v>67</v>
      </c>
      <c r="E77" s="55" t="s">
        <v>81</v>
      </c>
      <c r="F77" s="82">
        <v>260</v>
      </c>
      <c r="G77" s="65">
        <v>9.34</v>
      </c>
      <c r="H77" s="65">
        <v>16.09</v>
      </c>
      <c r="I77" s="65">
        <v>44.83</v>
      </c>
      <c r="J77" s="66">
        <v>362.61</v>
      </c>
      <c r="K77" s="77"/>
      <c r="L77" s="78"/>
      <c r="M77" s="2"/>
      <c r="N77" s="2"/>
      <c r="O77" s="2"/>
    </row>
    <row r="78" spans="1:15" ht="12.75" customHeight="1" x14ac:dyDescent="0.25">
      <c r="A78" s="17"/>
      <c r="B78" s="18"/>
      <c r="C78" s="19"/>
      <c r="D78" s="54" t="s">
        <v>82</v>
      </c>
      <c r="E78" s="55" t="s">
        <v>83</v>
      </c>
      <c r="F78" s="64">
        <v>10</v>
      </c>
      <c r="G78" s="65">
        <v>2.6</v>
      </c>
      <c r="H78" s="65">
        <v>2.61</v>
      </c>
      <c r="I78" s="65"/>
      <c r="J78" s="66">
        <v>34.4</v>
      </c>
      <c r="K78" s="74"/>
      <c r="L78" s="75"/>
      <c r="M78" s="2"/>
      <c r="N78" s="2"/>
      <c r="O78" s="2"/>
    </row>
    <row r="79" spans="1:15" ht="12.75" customHeight="1" x14ac:dyDescent="0.25">
      <c r="A79" s="17"/>
      <c r="B79" s="18"/>
      <c r="C79" s="19"/>
      <c r="D79" s="54" t="s">
        <v>69</v>
      </c>
      <c r="E79" s="55" t="s">
        <v>84</v>
      </c>
      <c r="F79" s="71">
        <v>180</v>
      </c>
      <c r="G79" s="63">
        <v>2.83</v>
      </c>
      <c r="H79" s="63">
        <v>3</v>
      </c>
      <c r="I79" s="63">
        <v>16.09</v>
      </c>
      <c r="J79" s="63">
        <v>103.88</v>
      </c>
      <c r="K79" s="74"/>
      <c r="L79" s="75"/>
      <c r="M79" s="2"/>
      <c r="N79" s="2"/>
      <c r="O79" s="2"/>
    </row>
    <row r="80" spans="1:15" ht="12.75" customHeight="1" x14ac:dyDescent="0.25">
      <c r="A80" s="17"/>
      <c r="B80" s="18"/>
      <c r="C80" s="19"/>
      <c r="D80" s="54" t="s">
        <v>71</v>
      </c>
      <c r="E80" s="55" t="s">
        <v>38</v>
      </c>
      <c r="F80" s="70">
        <v>35</v>
      </c>
      <c r="G80" s="70">
        <v>2.63</v>
      </c>
      <c r="H80" s="70">
        <v>1.02</v>
      </c>
      <c r="I80" s="70">
        <v>17.989999999999998</v>
      </c>
      <c r="J80" s="70">
        <v>91.7</v>
      </c>
      <c r="K80" s="74"/>
      <c r="L80" s="75"/>
      <c r="M80" s="2"/>
      <c r="N80" s="2"/>
      <c r="O80" s="2"/>
    </row>
    <row r="81" spans="1:15" ht="12.75" customHeight="1" x14ac:dyDescent="0.25">
      <c r="A81" s="17"/>
      <c r="B81" s="18"/>
      <c r="C81" s="19"/>
      <c r="D81" s="54" t="s">
        <v>72</v>
      </c>
      <c r="E81" s="55" t="s">
        <v>44</v>
      </c>
      <c r="F81" s="70">
        <v>100</v>
      </c>
      <c r="G81" s="70">
        <v>0.4</v>
      </c>
      <c r="H81" s="70">
        <v>0.4</v>
      </c>
      <c r="I81" s="70">
        <v>9.8000000000000007</v>
      </c>
      <c r="J81" s="70">
        <v>47</v>
      </c>
      <c r="K81" s="74"/>
      <c r="L81" s="75"/>
      <c r="M81" s="2"/>
      <c r="N81" s="2"/>
      <c r="O81" s="2"/>
    </row>
    <row r="82" spans="1:15" ht="12.75" customHeight="1" x14ac:dyDescent="0.25">
      <c r="A82" s="17"/>
      <c r="B82" s="18"/>
      <c r="C82" s="19"/>
      <c r="D82" s="59"/>
      <c r="E82" s="56"/>
      <c r="F82" s="70"/>
      <c r="G82" s="70"/>
      <c r="H82" s="70"/>
      <c r="I82" s="70"/>
      <c r="J82" s="70"/>
      <c r="K82" s="74"/>
      <c r="L82" s="75"/>
      <c r="M82" s="2"/>
      <c r="N82" s="2"/>
      <c r="O82" s="2"/>
    </row>
    <row r="83" spans="1:15" ht="12.75" customHeight="1" x14ac:dyDescent="0.25">
      <c r="A83" s="22"/>
      <c r="B83" s="23"/>
      <c r="C83" s="24"/>
      <c r="D83" s="60" t="s">
        <v>27</v>
      </c>
      <c r="E83" s="57"/>
      <c r="F83" s="72">
        <f>SUM(F77:F82)</f>
        <v>585</v>
      </c>
      <c r="G83" s="72">
        <f>SUM(G77:G82)</f>
        <v>17.799999999999997</v>
      </c>
      <c r="H83" s="72">
        <f>SUM(H77:H82)</f>
        <v>23.119999999999997</v>
      </c>
      <c r="I83" s="72">
        <f>SUM(I77:I82)</f>
        <v>88.71</v>
      </c>
      <c r="J83" s="72">
        <f>SUM(J77:J82)</f>
        <v>639.59</v>
      </c>
      <c r="K83" s="73"/>
      <c r="L83" s="72">
        <v>83</v>
      </c>
      <c r="M83" s="2"/>
      <c r="N83" s="2"/>
      <c r="O83" s="2"/>
    </row>
    <row r="84" spans="1:15" ht="12.75" customHeight="1" x14ac:dyDescent="0.25">
      <c r="A84" s="25">
        <f>A77</f>
        <v>1</v>
      </c>
      <c r="B84" s="26">
        <f>B77</f>
        <v>5</v>
      </c>
      <c r="C84" s="27" t="s">
        <v>28</v>
      </c>
      <c r="D84" s="58" t="s">
        <v>29</v>
      </c>
      <c r="E84" s="56"/>
      <c r="F84" s="70"/>
      <c r="G84" s="70"/>
      <c r="H84" s="70"/>
      <c r="I84" s="70"/>
      <c r="J84" s="70"/>
      <c r="K84" s="69"/>
      <c r="L84" s="70"/>
      <c r="M84" s="2"/>
      <c r="N84" s="2"/>
      <c r="O84" s="2"/>
    </row>
    <row r="85" spans="1:15" ht="12.75" customHeight="1" x14ac:dyDescent="0.25">
      <c r="A85" s="17"/>
      <c r="B85" s="18"/>
      <c r="C85" s="19"/>
      <c r="D85" s="54" t="s">
        <v>30</v>
      </c>
      <c r="E85" s="55" t="s">
        <v>40</v>
      </c>
      <c r="F85" s="64">
        <v>250</v>
      </c>
      <c r="G85" s="65">
        <v>2.2000000000000002</v>
      </c>
      <c r="H85" s="65">
        <v>5.23</v>
      </c>
      <c r="I85" s="65">
        <v>10.19</v>
      </c>
      <c r="J85" s="66">
        <v>97.56</v>
      </c>
      <c r="K85" s="69"/>
      <c r="L85" s="70"/>
      <c r="M85" s="2"/>
      <c r="N85" s="2"/>
      <c r="O85" s="2"/>
    </row>
    <row r="86" spans="1:15" ht="12.75" customHeight="1" x14ac:dyDescent="0.25">
      <c r="A86" s="17"/>
      <c r="B86" s="18"/>
      <c r="C86" s="19"/>
      <c r="D86" s="54" t="s">
        <v>31</v>
      </c>
      <c r="E86" s="55" t="s">
        <v>42</v>
      </c>
      <c r="F86" s="64">
        <v>100</v>
      </c>
      <c r="G86" s="65">
        <v>13.28</v>
      </c>
      <c r="H86" s="65">
        <v>31.5</v>
      </c>
      <c r="I86" s="65">
        <v>12.94</v>
      </c>
      <c r="J86" s="66">
        <v>390.67</v>
      </c>
      <c r="K86" s="69"/>
      <c r="L86" s="70"/>
      <c r="M86" s="2"/>
      <c r="N86" s="2"/>
      <c r="O86" s="2"/>
    </row>
    <row r="87" spans="1:15" ht="12.75" customHeight="1" x14ac:dyDescent="0.25">
      <c r="A87" s="17"/>
      <c r="B87" s="18"/>
      <c r="C87" s="19"/>
      <c r="D87" s="54" t="s">
        <v>64</v>
      </c>
      <c r="E87" s="55" t="s">
        <v>48</v>
      </c>
      <c r="F87" s="64">
        <v>150</v>
      </c>
      <c r="G87" s="65">
        <v>7.13</v>
      </c>
      <c r="H87" s="65">
        <v>4.32</v>
      </c>
      <c r="I87" s="65">
        <v>45.54</v>
      </c>
      <c r="J87" s="66">
        <v>249.74</v>
      </c>
      <c r="K87" s="69"/>
      <c r="L87" s="70"/>
      <c r="M87" s="2"/>
      <c r="N87" s="2"/>
      <c r="O87" s="2"/>
    </row>
    <row r="88" spans="1:15" ht="12.75" customHeight="1" x14ac:dyDescent="0.25">
      <c r="A88" s="17"/>
      <c r="B88" s="18"/>
      <c r="C88" s="19"/>
      <c r="D88" s="54" t="s">
        <v>65</v>
      </c>
      <c r="E88" s="55" t="s">
        <v>85</v>
      </c>
      <c r="F88" s="64">
        <v>200</v>
      </c>
      <c r="G88" s="65">
        <v>0.44</v>
      </c>
      <c r="H88" s="65">
        <v>0.02</v>
      </c>
      <c r="I88" s="65">
        <v>25.77</v>
      </c>
      <c r="J88" s="66">
        <v>112.66</v>
      </c>
      <c r="K88" s="69"/>
      <c r="L88" s="70"/>
      <c r="M88" s="2"/>
      <c r="N88" s="2"/>
      <c r="O88" s="2"/>
    </row>
    <row r="89" spans="1:15" ht="12.75" customHeight="1" x14ac:dyDescent="0.25">
      <c r="A89" s="17"/>
      <c r="B89" s="18"/>
      <c r="C89" s="19"/>
      <c r="D89" s="54" t="s">
        <v>66</v>
      </c>
      <c r="E89" s="55" t="s">
        <v>39</v>
      </c>
      <c r="F89" s="83">
        <v>50</v>
      </c>
      <c r="G89" s="79">
        <v>3.25</v>
      </c>
      <c r="H89" s="79">
        <v>0.5</v>
      </c>
      <c r="I89" s="79">
        <v>21</v>
      </c>
      <c r="J89" s="79">
        <v>100</v>
      </c>
      <c r="K89" s="69"/>
      <c r="L89" s="70"/>
      <c r="M89" s="2"/>
      <c r="N89" s="2"/>
      <c r="O89" s="2"/>
    </row>
    <row r="90" spans="1:15" ht="12.75" customHeight="1" x14ac:dyDescent="0.25">
      <c r="A90" s="17"/>
      <c r="B90" s="18"/>
      <c r="C90" s="19"/>
      <c r="D90" s="39"/>
      <c r="E90" s="41"/>
      <c r="F90" s="83"/>
      <c r="G90" s="79"/>
      <c r="H90" s="79"/>
      <c r="I90" s="79"/>
      <c r="J90" s="79"/>
      <c r="K90" s="69"/>
      <c r="L90" s="70"/>
      <c r="M90" s="2"/>
      <c r="N90" s="2"/>
      <c r="O90" s="2"/>
    </row>
    <row r="91" spans="1:15" ht="12.75" customHeight="1" x14ac:dyDescent="0.25">
      <c r="A91" s="17"/>
      <c r="B91" s="18"/>
      <c r="C91" s="19"/>
      <c r="D91" s="39"/>
      <c r="E91" s="40"/>
      <c r="F91" s="70"/>
      <c r="G91" s="70"/>
      <c r="H91" s="70"/>
      <c r="I91" s="70"/>
      <c r="J91" s="70"/>
      <c r="K91" s="69"/>
      <c r="L91" s="70"/>
      <c r="M91" s="2"/>
      <c r="N91" s="2"/>
      <c r="O91" s="2"/>
    </row>
    <row r="92" spans="1:15" ht="12.75" customHeight="1" x14ac:dyDescent="0.25">
      <c r="A92" s="22"/>
      <c r="B92" s="23"/>
      <c r="C92" s="24"/>
      <c r="D92" s="43" t="s">
        <v>27</v>
      </c>
      <c r="E92" s="44"/>
      <c r="F92" s="72">
        <f>SUM(F84:F91)</f>
        <v>750</v>
      </c>
      <c r="G92" s="72">
        <f>SUM(G84:G91)</f>
        <v>26.3</v>
      </c>
      <c r="H92" s="72">
        <f>SUM(H84:H91)</f>
        <v>41.570000000000007</v>
      </c>
      <c r="I92" s="72">
        <f>SUM(I84:I91)</f>
        <v>115.44</v>
      </c>
      <c r="J92" s="72">
        <f>SUM(J84:J91)</f>
        <v>950.63</v>
      </c>
      <c r="K92" s="73"/>
      <c r="L92" s="72">
        <v>83</v>
      </c>
      <c r="M92" s="2"/>
      <c r="N92" s="2"/>
      <c r="O92" s="2"/>
    </row>
    <row r="93" spans="1:15" ht="15.75" customHeight="1" thickBot="1" x14ac:dyDescent="0.3">
      <c r="A93" s="28">
        <f>A77</f>
        <v>1</v>
      </c>
      <c r="B93" s="29">
        <f>B77</f>
        <v>5</v>
      </c>
      <c r="C93" s="45" t="s">
        <v>35</v>
      </c>
      <c r="D93" s="46"/>
      <c r="E93" s="30"/>
      <c r="F93" s="76">
        <f>F83+F92</f>
        <v>1335</v>
      </c>
      <c r="G93" s="76">
        <f>G83+G92</f>
        <v>44.099999999999994</v>
      </c>
      <c r="H93" s="76">
        <f>H83+H92</f>
        <v>64.69</v>
      </c>
      <c r="I93" s="76">
        <f>I83+I92</f>
        <v>204.14999999999998</v>
      </c>
      <c r="J93" s="76">
        <f>J83+J92</f>
        <v>1590.22</v>
      </c>
      <c r="K93" s="76"/>
      <c r="L93" s="76">
        <f>L83+L92</f>
        <v>166</v>
      </c>
      <c r="M93" s="2"/>
      <c r="N93" s="2"/>
      <c r="O93" s="2"/>
    </row>
    <row r="94" spans="1:15" ht="12.75" customHeight="1" x14ac:dyDescent="0.25">
      <c r="A94" s="14">
        <v>2</v>
      </c>
      <c r="B94" s="15">
        <v>1</v>
      </c>
      <c r="C94" s="16" t="s">
        <v>22</v>
      </c>
      <c r="D94" s="36" t="s">
        <v>23</v>
      </c>
      <c r="E94" s="37" t="s">
        <v>86</v>
      </c>
      <c r="F94" s="64">
        <v>210</v>
      </c>
      <c r="G94" s="65">
        <v>9.3000000000000007</v>
      </c>
      <c r="H94" s="65">
        <v>14.99</v>
      </c>
      <c r="I94" s="65">
        <v>102.96</v>
      </c>
      <c r="J94" s="66">
        <v>576.51</v>
      </c>
      <c r="K94" s="67"/>
      <c r="L94" s="68"/>
      <c r="M94" s="2"/>
      <c r="N94" s="2"/>
      <c r="O94" s="2"/>
    </row>
    <row r="95" spans="1:15" ht="12.75" customHeight="1" x14ac:dyDescent="0.25">
      <c r="A95" s="17"/>
      <c r="B95" s="18"/>
      <c r="C95" s="19"/>
      <c r="D95" s="38" t="s">
        <v>33</v>
      </c>
      <c r="E95" s="37" t="s">
        <v>47</v>
      </c>
      <c r="F95" s="64">
        <v>210</v>
      </c>
      <c r="G95" s="65">
        <v>9.3000000000000007</v>
      </c>
      <c r="H95" s="65">
        <v>14.99</v>
      </c>
      <c r="I95" s="65">
        <v>102.96</v>
      </c>
      <c r="J95" s="66">
        <v>576.51</v>
      </c>
      <c r="K95" s="69"/>
      <c r="L95" s="70"/>
      <c r="M95" s="2"/>
      <c r="N95" s="2"/>
      <c r="O95" s="2"/>
    </row>
    <row r="96" spans="1:15" ht="12.75" customHeight="1" x14ac:dyDescent="0.25">
      <c r="A96" s="17"/>
      <c r="B96" s="18"/>
      <c r="C96" s="19"/>
      <c r="D96" s="38" t="s">
        <v>26</v>
      </c>
      <c r="E96" s="37" t="s">
        <v>44</v>
      </c>
      <c r="F96" s="64">
        <v>100</v>
      </c>
      <c r="G96" s="65">
        <v>0.4</v>
      </c>
      <c r="H96" s="65">
        <v>0.4</v>
      </c>
      <c r="I96" s="65">
        <v>9.8000000000000007</v>
      </c>
      <c r="J96" s="66">
        <v>47</v>
      </c>
      <c r="K96" s="69"/>
      <c r="L96" s="70"/>
      <c r="M96" s="2"/>
      <c r="N96" s="2"/>
      <c r="O96" s="2"/>
    </row>
    <row r="97" spans="1:15" ht="12.75" customHeight="1" x14ac:dyDescent="0.25">
      <c r="A97" s="17"/>
      <c r="B97" s="18"/>
      <c r="C97" s="19"/>
      <c r="D97" s="38"/>
      <c r="E97" s="37"/>
      <c r="F97" s="64"/>
      <c r="G97" s="65"/>
      <c r="H97" s="65"/>
      <c r="I97" s="65"/>
      <c r="J97" s="66"/>
      <c r="K97" s="69"/>
      <c r="L97" s="70"/>
      <c r="M97" s="2"/>
      <c r="N97" s="2"/>
      <c r="O97" s="2"/>
    </row>
    <row r="98" spans="1:15" ht="12.75" customHeight="1" x14ac:dyDescent="0.25">
      <c r="A98" s="17"/>
      <c r="B98" s="18"/>
      <c r="C98" s="19"/>
      <c r="D98" s="38"/>
      <c r="E98" s="37"/>
      <c r="F98" s="64"/>
      <c r="G98" s="65"/>
      <c r="H98" s="65"/>
      <c r="I98" s="65"/>
      <c r="J98" s="66"/>
      <c r="K98" s="69"/>
      <c r="L98" s="70"/>
      <c r="M98" s="2"/>
      <c r="N98" s="2"/>
      <c r="O98" s="2"/>
    </row>
    <row r="99" spans="1:15" ht="12.75" customHeight="1" x14ac:dyDescent="0.25">
      <c r="A99" s="17"/>
      <c r="B99" s="18"/>
      <c r="C99" s="19"/>
      <c r="D99" s="39"/>
      <c r="E99" s="40"/>
      <c r="F99" s="70"/>
      <c r="G99" s="70"/>
      <c r="H99" s="70"/>
      <c r="I99" s="70"/>
      <c r="J99" s="70"/>
      <c r="K99" s="69"/>
      <c r="L99" s="70"/>
      <c r="M99" s="2"/>
      <c r="N99" s="2"/>
      <c r="O99" s="2"/>
    </row>
    <row r="100" spans="1:15" ht="12.75" customHeight="1" x14ac:dyDescent="0.25">
      <c r="A100" s="17"/>
      <c r="B100" s="18"/>
      <c r="C100" s="19"/>
      <c r="D100" s="20"/>
      <c r="E100" s="40"/>
      <c r="F100" s="70"/>
      <c r="G100" s="70"/>
      <c r="H100" s="70"/>
      <c r="I100" s="70"/>
      <c r="J100" s="70"/>
      <c r="K100" s="69"/>
      <c r="L100" s="70"/>
      <c r="M100" s="2"/>
      <c r="N100" s="2"/>
      <c r="O100" s="2"/>
    </row>
    <row r="101" spans="1:15" ht="12.75" customHeight="1" x14ac:dyDescent="0.25">
      <c r="A101" s="22"/>
      <c r="B101" s="23"/>
      <c r="C101" s="24"/>
      <c r="D101" s="43" t="s">
        <v>27</v>
      </c>
      <c r="E101" s="44"/>
      <c r="F101" s="72">
        <f t="shared" ref="F101:J101" si="10">SUM(F94:F100)</f>
        <v>520</v>
      </c>
      <c r="G101" s="72">
        <f t="shared" si="10"/>
        <v>19</v>
      </c>
      <c r="H101" s="72">
        <f t="shared" si="10"/>
        <v>30.38</v>
      </c>
      <c r="I101" s="72">
        <f t="shared" si="10"/>
        <v>215.72</v>
      </c>
      <c r="J101" s="72">
        <f t="shared" si="10"/>
        <v>1200.02</v>
      </c>
      <c r="K101" s="73"/>
      <c r="L101" s="72">
        <v>83</v>
      </c>
      <c r="M101" s="2"/>
      <c r="N101" s="2"/>
      <c r="O101" s="2"/>
    </row>
    <row r="102" spans="1:15" ht="12.75" customHeight="1" x14ac:dyDescent="0.25">
      <c r="A102" s="25">
        <f t="shared" ref="A102:B102" si="11">A94</f>
        <v>2</v>
      </c>
      <c r="B102" s="26">
        <f t="shared" si="11"/>
        <v>1</v>
      </c>
      <c r="C102" s="27" t="s">
        <v>28</v>
      </c>
      <c r="D102" s="38" t="s">
        <v>29</v>
      </c>
      <c r="E102" s="40"/>
      <c r="F102" s="70"/>
      <c r="G102" s="70"/>
      <c r="H102" s="70"/>
      <c r="I102" s="70"/>
      <c r="J102" s="70"/>
      <c r="K102" s="74"/>
      <c r="L102" s="75"/>
      <c r="M102" s="2"/>
      <c r="N102" s="2"/>
      <c r="O102" s="2"/>
    </row>
    <row r="103" spans="1:15" ht="12.75" customHeight="1" x14ac:dyDescent="0.25">
      <c r="A103" s="17"/>
      <c r="B103" s="18"/>
      <c r="C103" s="19"/>
      <c r="D103" s="54" t="s">
        <v>30</v>
      </c>
      <c r="E103" s="55" t="s">
        <v>87</v>
      </c>
      <c r="F103" s="64">
        <v>215</v>
      </c>
      <c r="G103" s="65">
        <v>4.45</v>
      </c>
      <c r="H103" s="65">
        <v>9.92</v>
      </c>
      <c r="I103" s="65">
        <v>13.5</v>
      </c>
      <c r="J103" s="66">
        <v>161.34</v>
      </c>
      <c r="K103" s="74"/>
      <c r="L103" s="75"/>
      <c r="M103" s="2"/>
      <c r="N103" s="2"/>
      <c r="O103" s="2"/>
    </row>
    <row r="104" spans="1:15" ht="12.75" customHeight="1" x14ac:dyDescent="0.25">
      <c r="A104" s="17"/>
      <c r="B104" s="18"/>
      <c r="C104" s="19"/>
      <c r="D104" s="54" t="s">
        <v>31</v>
      </c>
      <c r="E104" s="55" t="s">
        <v>63</v>
      </c>
      <c r="F104" s="64">
        <v>120</v>
      </c>
      <c r="G104" s="65">
        <v>10.119999999999999</v>
      </c>
      <c r="H104" s="65">
        <v>23.68</v>
      </c>
      <c r="I104" s="65">
        <v>17.399999999999999</v>
      </c>
      <c r="J104" s="66">
        <v>323.60000000000002</v>
      </c>
      <c r="K104" s="74"/>
      <c r="L104" s="75"/>
      <c r="M104" s="2"/>
      <c r="N104" s="2"/>
      <c r="O104" s="2"/>
    </row>
    <row r="105" spans="1:15" ht="12.75" customHeight="1" x14ac:dyDescent="0.25">
      <c r="A105" s="17"/>
      <c r="B105" s="18"/>
      <c r="C105" s="19"/>
      <c r="D105" s="54" t="s">
        <v>64</v>
      </c>
      <c r="E105" s="55" t="s">
        <v>88</v>
      </c>
      <c r="F105" s="64">
        <v>180</v>
      </c>
      <c r="G105" s="65">
        <v>4.58</v>
      </c>
      <c r="H105" s="65">
        <v>4.6900000000000004</v>
      </c>
      <c r="I105" s="65">
        <v>48.02</v>
      </c>
      <c r="J105" s="66">
        <v>252.67</v>
      </c>
      <c r="K105" s="74"/>
      <c r="L105" s="75"/>
      <c r="M105" s="2"/>
      <c r="N105" s="2"/>
      <c r="O105" s="2"/>
    </row>
    <row r="106" spans="1:15" ht="12.75" customHeight="1" x14ac:dyDescent="0.25">
      <c r="A106" s="17"/>
      <c r="B106" s="18"/>
      <c r="C106" s="19"/>
      <c r="D106" s="54" t="s">
        <v>65</v>
      </c>
      <c r="E106" s="55" t="s">
        <v>80</v>
      </c>
      <c r="F106" s="80">
        <v>200</v>
      </c>
      <c r="G106" s="81">
        <v>0.24</v>
      </c>
      <c r="H106" s="65">
        <v>0.01</v>
      </c>
      <c r="I106" s="65">
        <v>20.46</v>
      </c>
      <c r="J106" s="66">
        <v>83.69</v>
      </c>
      <c r="K106" s="74"/>
      <c r="L106" s="75"/>
      <c r="M106" s="2"/>
      <c r="N106" s="2"/>
      <c r="O106" s="2"/>
    </row>
    <row r="107" spans="1:15" ht="12.75" customHeight="1" x14ac:dyDescent="0.25">
      <c r="A107" s="17"/>
      <c r="B107" s="18"/>
      <c r="C107" s="19"/>
      <c r="D107" s="54" t="s">
        <v>66</v>
      </c>
      <c r="E107" s="55" t="s">
        <v>39</v>
      </c>
      <c r="F107" s="64">
        <v>30</v>
      </c>
      <c r="G107" s="63">
        <v>1.95</v>
      </c>
      <c r="H107" s="63">
        <v>0.3</v>
      </c>
      <c r="I107" s="63">
        <v>12.6</v>
      </c>
      <c r="J107" s="63">
        <v>60</v>
      </c>
      <c r="K107" s="74"/>
      <c r="L107" s="75"/>
      <c r="M107" s="2"/>
      <c r="N107" s="2"/>
      <c r="O107" s="2"/>
    </row>
    <row r="108" spans="1:15" ht="12.75" customHeight="1" x14ac:dyDescent="0.25">
      <c r="A108" s="17"/>
      <c r="B108" s="18"/>
      <c r="C108" s="19"/>
      <c r="D108" s="20"/>
      <c r="E108" s="37"/>
      <c r="F108" s="64"/>
      <c r="G108" s="63"/>
      <c r="H108" s="63"/>
      <c r="I108" s="63"/>
      <c r="J108" s="63"/>
      <c r="K108" s="74"/>
      <c r="L108" s="75"/>
      <c r="M108" s="2"/>
      <c r="N108" s="2"/>
      <c r="O108" s="2"/>
    </row>
    <row r="109" spans="1:15" ht="12.75" customHeight="1" x14ac:dyDescent="0.25">
      <c r="A109" s="17"/>
      <c r="B109" s="18"/>
      <c r="C109" s="19"/>
      <c r="D109" s="20"/>
      <c r="E109" s="40"/>
      <c r="F109" s="70"/>
      <c r="G109" s="70"/>
      <c r="H109" s="70"/>
      <c r="I109" s="70"/>
      <c r="J109" s="70"/>
      <c r="K109" s="74"/>
      <c r="L109" s="75"/>
      <c r="M109" s="2"/>
      <c r="N109" s="2"/>
      <c r="O109" s="2"/>
    </row>
    <row r="110" spans="1:15" ht="12.75" customHeight="1" x14ac:dyDescent="0.25">
      <c r="A110" s="17"/>
      <c r="B110" s="18"/>
      <c r="C110" s="19"/>
      <c r="D110" s="20"/>
      <c r="E110" s="21"/>
      <c r="F110" s="75"/>
      <c r="G110" s="75"/>
      <c r="H110" s="75"/>
      <c r="I110" s="75"/>
      <c r="J110" s="75"/>
      <c r="K110" s="74"/>
      <c r="L110" s="75"/>
      <c r="M110" s="2"/>
      <c r="N110" s="2"/>
      <c r="O110" s="2"/>
    </row>
    <row r="111" spans="1:15" ht="12.75" customHeight="1" x14ac:dyDescent="0.25">
      <c r="A111" s="22"/>
      <c r="B111" s="23"/>
      <c r="C111" s="24"/>
      <c r="D111" s="43" t="s">
        <v>27</v>
      </c>
      <c r="E111" s="44"/>
      <c r="F111" s="72">
        <f t="shared" ref="F111:J111" si="12">SUM(F102:F110)</f>
        <v>745</v>
      </c>
      <c r="G111" s="72">
        <f t="shared" si="12"/>
        <v>21.339999999999996</v>
      </c>
      <c r="H111" s="72">
        <f t="shared" si="12"/>
        <v>38.599999999999994</v>
      </c>
      <c r="I111" s="72">
        <f t="shared" si="12"/>
        <v>111.97999999999999</v>
      </c>
      <c r="J111" s="72">
        <f t="shared" si="12"/>
        <v>881.3</v>
      </c>
      <c r="K111" s="73"/>
      <c r="L111" s="72">
        <v>83</v>
      </c>
      <c r="M111" s="2"/>
      <c r="N111" s="2"/>
      <c r="O111" s="2"/>
    </row>
    <row r="112" spans="1:15" ht="12.75" customHeight="1" thickBot="1" x14ac:dyDescent="0.3">
      <c r="A112" s="28">
        <f t="shared" ref="A112:B112" si="13">A94</f>
        <v>2</v>
      </c>
      <c r="B112" s="29">
        <f t="shared" si="13"/>
        <v>1</v>
      </c>
      <c r="C112" s="45" t="s">
        <v>35</v>
      </c>
      <c r="D112" s="46"/>
      <c r="E112" s="30"/>
      <c r="F112" s="76">
        <f t="shared" ref="F112:J112" si="14">F101+F111</f>
        <v>1265</v>
      </c>
      <c r="G112" s="76">
        <f t="shared" si="14"/>
        <v>40.339999999999996</v>
      </c>
      <c r="H112" s="76">
        <f t="shared" si="14"/>
        <v>68.97999999999999</v>
      </c>
      <c r="I112" s="76">
        <f t="shared" si="14"/>
        <v>327.7</v>
      </c>
      <c r="J112" s="76">
        <f t="shared" si="14"/>
        <v>2081.3199999999997</v>
      </c>
      <c r="K112" s="76"/>
      <c r="L112" s="76">
        <f>L101+L111</f>
        <v>166</v>
      </c>
      <c r="M112" s="2"/>
      <c r="N112" s="2"/>
      <c r="O112" s="2"/>
    </row>
    <row r="113" spans="1:15" ht="12.75" customHeight="1" x14ac:dyDescent="0.25">
      <c r="A113" s="31">
        <v>2</v>
      </c>
      <c r="B113" s="18">
        <v>2</v>
      </c>
      <c r="C113" s="16" t="s">
        <v>22</v>
      </c>
      <c r="D113" s="54" t="s">
        <v>67</v>
      </c>
      <c r="E113" s="55" t="s">
        <v>89</v>
      </c>
      <c r="F113" s="64">
        <v>257</v>
      </c>
      <c r="G113" s="65">
        <v>8.09</v>
      </c>
      <c r="H113" s="65">
        <v>13.47</v>
      </c>
      <c r="I113" s="65">
        <v>45.84</v>
      </c>
      <c r="J113" s="66">
        <v>337.98</v>
      </c>
      <c r="K113" s="67"/>
      <c r="L113" s="68"/>
      <c r="M113" s="2"/>
      <c r="N113" s="2"/>
      <c r="O113" s="2"/>
    </row>
    <row r="114" spans="1:15" ht="12.75" customHeight="1" x14ac:dyDescent="0.25">
      <c r="A114" s="31"/>
      <c r="B114" s="18"/>
      <c r="C114" s="19"/>
      <c r="D114" s="54" t="s">
        <v>82</v>
      </c>
      <c r="E114" s="55" t="s">
        <v>83</v>
      </c>
      <c r="F114" s="64">
        <v>10</v>
      </c>
      <c r="G114" s="65">
        <v>2.6</v>
      </c>
      <c r="H114" s="65">
        <v>2.61</v>
      </c>
      <c r="I114" s="65"/>
      <c r="J114" s="66">
        <v>34.4</v>
      </c>
      <c r="K114" s="69"/>
      <c r="L114" s="70"/>
      <c r="M114" s="2"/>
      <c r="N114" s="2"/>
      <c r="O114" s="2"/>
    </row>
    <row r="115" spans="1:15" ht="12.75" customHeight="1" x14ac:dyDescent="0.25">
      <c r="A115" s="31"/>
      <c r="B115" s="18"/>
      <c r="C115" s="19"/>
      <c r="D115" s="54" t="s">
        <v>69</v>
      </c>
      <c r="E115" s="55" t="s">
        <v>84</v>
      </c>
      <c r="F115" s="64">
        <v>200</v>
      </c>
      <c r="G115" s="63">
        <v>3.14</v>
      </c>
      <c r="H115" s="63">
        <v>3.33</v>
      </c>
      <c r="I115" s="63">
        <v>17.88</v>
      </c>
      <c r="J115" s="63">
        <v>115.42</v>
      </c>
      <c r="K115" s="69"/>
      <c r="L115" s="70"/>
      <c r="M115" s="2"/>
      <c r="N115" s="2"/>
      <c r="O115" s="2"/>
    </row>
    <row r="116" spans="1:15" ht="12.75" customHeight="1" x14ac:dyDescent="0.25">
      <c r="A116" s="31"/>
      <c r="B116" s="18"/>
      <c r="C116" s="19"/>
      <c r="D116" s="54" t="s">
        <v>71</v>
      </c>
      <c r="E116" s="55" t="s">
        <v>38</v>
      </c>
      <c r="F116" s="71">
        <v>35</v>
      </c>
      <c r="G116" s="63">
        <v>2.63</v>
      </c>
      <c r="H116" s="63">
        <v>1.02</v>
      </c>
      <c r="I116" s="63">
        <v>17.989999999999998</v>
      </c>
      <c r="J116" s="63">
        <v>91.7</v>
      </c>
      <c r="K116" s="69"/>
      <c r="L116" s="70"/>
      <c r="M116" s="2"/>
      <c r="N116" s="2"/>
      <c r="O116" s="2"/>
    </row>
    <row r="117" spans="1:15" ht="12.75" customHeight="1" x14ac:dyDescent="0.25">
      <c r="A117" s="31"/>
      <c r="B117" s="18"/>
      <c r="C117" s="19"/>
      <c r="D117" s="54" t="s">
        <v>72</v>
      </c>
      <c r="E117" s="55" t="s">
        <v>44</v>
      </c>
      <c r="F117" s="64">
        <v>100</v>
      </c>
      <c r="G117" s="65">
        <v>0.4</v>
      </c>
      <c r="H117" s="65">
        <v>0.4</v>
      </c>
      <c r="I117" s="65">
        <v>9.8000000000000007</v>
      </c>
      <c r="J117" s="66">
        <v>47</v>
      </c>
      <c r="K117" s="69"/>
      <c r="L117" s="70"/>
      <c r="M117" s="2"/>
      <c r="N117" s="2"/>
      <c r="O117" s="2"/>
    </row>
    <row r="118" spans="1:15" ht="12.75" customHeight="1" x14ac:dyDescent="0.25">
      <c r="A118" s="32"/>
      <c r="B118" s="23"/>
      <c r="C118" s="24"/>
      <c r="D118" s="60" t="s">
        <v>27</v>
      </c>
      <c r="E118" s="57"/>
      <c r="F118" s="72">
        <f>SUM(F113:F117)</f>
        <v>602</v>
      </c>
      <c r="G118" s="72">
        <f>SUM(G113:G117)</f>
        <v>16.86</v>
      </c>
      <c r="H118" s="72">
        <f>SUM(H113:H117)</f>
        <v>20.830000000000002</v>
      </c>
      <c r="I118" s="72">
        <f>SUM(I113:I117)</f>
        <v>91.509999999999991</v>
      </c>
      <c r="J118" s="72">
        <f>SUM(J113:J117)</f>
        <v>626.5</v>
      </c>
      <c r="K118" s="73"/>
      <c r="L118" s="72">
        <v>83</v>
      </c>
      <c r="M118" s="2"/>
      <c r="N118" s="2"/>
      <c r="O118" s="2"/>
    </row>
    <row r="119" spans="1:15" ht="12.75" customHeight="1" x14ac:dyDescent="0.25">
      <c r="A119" s="26">
        <f>A113</f>
        <v>2</v>
      </c>
      <c r="B119" s="26">
        <f>B113</f>
        <v>2</v>
      </c>
      <c r="C119" s="27" t="s">
        <v>28</v>
      </c>
      <c r="D119" s="58" t="s">
        <v>29</v>
      </c>
      <c r="E119" s="56"/>
      <c r="F119" s="70"/>
      <c r="G119" s="70"/>
      <c r="H119" s="70"/>
      <c r="I119" s="70"/>
      <c r="J119" s="70"/>
      <c r="K119" s="69"/>
      <c r="L119" s="70"/>
      <c r="M119" s="2"/>
      <c r="N119" s="2"/>
      <c r="O119" s="2"/>
    </row>
    <row r="120" spans="1:15" ht="12.75" customHeight="1" x14ac:dyDescent="0.25">
      <c r="A120" s="31"/>
      <c r="B120" s="18"/>
      <c r="C120" s="19"/>
      <c r="D120" s="54" t="s">
        <v>30</v>
      </c>
      <c r="E120" s="55" t="s">
        <v>90</v>
      </c>
      <c r="F120" s="64">
        <v>250</v>
      </c>
      <c r="G120" s="65">
        <v>2.2000000000000002</v>
      </c>
      <c r="H120" s="65">
        <v>5.23</v>
      </c>
      <c r="I120" s="65">
        <v>10.19</v>
      </c>
      <c r="J120" s="66">
        <v>97.56</v>
      </c>
      <c r="K120" s="69"/>
      <c r="L120" s="70"/>
      <c r="M120" s="2"/>
      <c r="N120" s="2"/>
      <c r="O120" s="2"/>
    </row>
    <row r="121" spans="1:15" ht="12.75" customHeight="1" x14ac:dyDescent="0.25">
      <c r="A121" s="31"/>
      <c r="B121" s="18"/>
      <c r="C121" s="19"/>
      <c r="D121" s="54" t="s">
        <v>31</v>
      </c>
      <c r="E121" s="55" t="s">
        <v>42</v>
      </c>
      <c r="F121" s="64">
        <v>100</v>
      </c>
      <c r="G121" s="65">
        <v>13.28</v>
      </c>
      <c r="H121" s="65">
        <v>31.5</v>
      </c>
      <c r="I121" s="65">
        <v>12.94</v>
      </c>
      <c r="J121" s="66">
        <v>390.67</v>
      </c>
      <c r="K121" s="69"/>
      <c r="L121" s="70"/>
      <c r="M121" s="2"/>
      <c r="N121" s="2"/>
      <c r="O121" s="2"/>
    </row>
    <row r="122" spans="1:15" ht="12.75" customHeight="1" x14ac:dyDescent="0.25">
      <c r="A122" s="31"/>
      <c r="B122" s="18"/>
      <c r="C122" s="19"/>
      <c r="D122" s="54" t="s">
        <v>64</v>
      </c>
      <c r="E122" s="55" t="s">
        <v>48</v>
      </c>
      <c r="F122" s="64">
        <v>150</v>
      </c>
      <c r="G122" s="65">
        <v>7.13</v>
      </c>
      <c r="H122" s="65">
        <v>4.32</v>
      </c>
      <c r="I122" s="65">
        <v>45.54</v>
      </c>
      <c r="J122" s="66">
        <v>249.74</v>
      </c>
      <c r="K122" s="69"/>
      <c r="L122" s="70"/>
      <c r="M122" s="2"/>
      <c r="N122" s="2"/>
      <c r="O122" s="2"/>
    </row>
    <row r="123" spans="1:15" ht="12.75" customHeight="1" x14ac:dyDescent="0.25">
      <c r="A123" s="31"/>
      <c r="B123" s="18"/>
      <c r="C123" s="19"/>
      <c r="D123" s="54" t="s">
        <v>65</v>
      </c>
      <c r="E123" s="55" t="s">
        <v>85</v>
      </c>
      <c r="F123" s="64">
        <v>200</v>
      </c>
      <c r="G123" s="65">
        <v>0.44</v>
      </c>
      <c r="H123" s="65">
        <v>0.02</v>
      </c>
      <c r="I123" s="65">
        <v>25.77</v>
      </c>
      <c r="J123" s="66">
        <v>112.66</v>
      </c>
      <c r="K123" s="69"/>
      <c r="L123" s="70"/>
      <c r="M123" s="2"/>
      <c r="N123" s="2"/>
      <c r="O123" s="2"/>
    </row>
    <row r="124" spans="1:15" ht="12.75" customHeight="1" x14ac:dyDescent="0.25">
      <c r="A124" s="31"/>
      <c r="B124" s="18"/>
      <c r="C124" s="19"/>
      <c r="D124" s="54" t="s">
        <v>66</v>
      </c>
      <c r="E124" s="55" t="s">
        <v>39</v>
      </c>
      <c r="F124" s="83">
        <v>50</v>
      </c>
      <c r="G124" s="79">
        <v>3.25</v>
      </c>
      <c r="H124" s="79">
        <v>0.5</v>
      </c>
      <c r="I124" s="79">
        <v>21</v>
      </c>
      <c r="J124" s="79">
        <v>100</v>
      </c>
      <c r="K124" s="69"/>
      <c r="L124" s="70"/>
      <c r="M124" s="2"/>
      <c r="N124" s="2"/>
      <c r="O124" s="2"/>
    </row>
    <row r="125" spans="1:15" ht="12.75" customHeight="1" x14ac:dyDescent="0.25">
      <c r="A125" s="31"/>
      <c r="B125" s="18"/>
      <c r="C125" s="19"/>
      <c r="D125" s="38"/>
      <c r="E125" s="37"/>
      <c r="F125" s="71"/>
      <c r="G125" s="63"/>
      <c r="H125" s="63"/>
      <c r="I125" s="63"/>
      <c r="J125" s="63"/>
      <c r="K125" s="69"/>
      <c r="L125" s="70"/>
      <c r="M125" s="2"/>
      <c r="N125" s="2"/>
      <c r="O125" s="2"/>
    </row>
    <row r="126" spans="1:15" ht="12.75" customHeight="1" x14ac:dyDescent="0.25">
      <c r="A126" s="31"/>
      <c r="B126" s="18"/>
      <c r="C126" s="19"/>
      <c r="D126" s="39"/>
      <c r="E126" s="40"/>
      <c r="F126" s="70"/>
      <c r="G126" s="70"/>
      <c r="H126" s="70"/>
      <c r="I126" s="70"/>
      <c r="J126" s="70"/>
      <c r="K126" s="69"/>
      <c r="L126" s="70"/>
      <c r="M126" s="2"/>
      <c r="N126" s="2"/>
      <c r="O126" s="2"/>
    </row>
    <row r="127" spans="1:15" ht="12.75" customHeight="1" x14ac:dyDescent="0.25">
      <c r="A127" s="32"/>
      <c r="B127" s="23"/>
      <c r="C127" s="24"/>
      <c r="D127" s="43" t="s">
        <v>27</v>
      </c>
      <c r="E127" s="44"/>
      <c r="F127" s="72">
        <f>SUM(F119:F126)</f>
        <v>750</v>
      </c>
      <c r="G127" s="72">
        <f>SUM(G119:G126)</f>
        <v>26.3</v>
      </c>
      <c r="H127" s="72">
        <f>SUM(H119:H126)</f>
        <v>41.570000000000007</v>
      </c>
      <c r="I127" s="72">
        <f>SUM(I119:I126)</f>
        <v>115.44</v>
      </c>
      <c r="J127" s="72">
        <f>SUM(J119:J126)</f>
        <v>950.63</v>
      </c>
      <c r="K127" s="73"/>
      <c r="L127" s="72">
        <v>83</v>
      </c>
      <c r="M127" s="2"/>
      <c r="N127" s="2"/>
      <c r="O127" s="2"/>
    </row>
    <row r="128" spans="1:15" ht="12.75" customHeight="1" thickBot="1" x14ac:dyDescent="0.3">
      <c r="A128" s="33">
        <f>A113</f>
        <v>2</v>
      </c>
      <c r="B128" s="33">
        <f>B113</f>
        <v>2</v>
      </c>
      <c r="C128" s="45" t="s">
        <v>35</v>
      </c>
      <c r="D128" s="46"/>
      <c r="E128" s="30"/>
      <c r="F128" s="76">
        <f>F118+F127</f>
        <v>1352</v>
      </c>
      <c r="G128" s="76">
        <f>G118+G127</f>
        <v>43.16</v>
      </c>
      <c r="H128" s="76">
        <f>H118+H127</f>
        <v>62.400000000000006</v>
      </c>
      <c r="I128" s="76">
        <f>I118+I127</f>
        <v>206.95</v>
      </c>
      <c r="J128" s="76">
        <f>J118+J127</f>
        <v>1577.13</v>
      </c>
      <c r="K128" s="76"/>
      <c r="L128" s="76">
        <f>L118+L127</f>
        <v>166</v>
      </c>
      <c r="M128" s="2"/>
      <c r="N128" s="2"/>
      <c r="O128" s="2"/>
    </row>
    <row r="129" spans="1:15" ht="12.75" customHeight="1" x14ac:dyDescent="0.25">
      <c r="A129" s="14">
        <v>2</v>
      </c>
      <c r="B129" s="15">
        <v>3</v>
      </c>
      <c r="C129" s="16" t="s">
        <v>22</v>
      </c>
      <c r="D129" s="54" t="s">
        <v>67</v>
      </c>
      <c r="E129" s="55" t="s">
        <v>68</v>
      </c>
      <c r="F129" s="64">
        <v>170</v>
      </c>
      <c r="G129" s="65">
        <v>21.21</v>
      </c>
      <c r="H129" s="65">
        <v>8.02</v>
      </c>
      <c r="I129" s="65">
        <v>51.9</v>
      </c>
      <c r="J129" s="66">
        <v>364.51</v>
      </c>
      <c r="K129" s="67"/>
      <c r="L129" s="68"/>
      <c r="M129" s="2"/>
      <c r="N129" s="2"/>
      <c r="O129" s="2"/>
    </row>
    <row r="130" spans="1:15" ht="12.75" customHeight="1" x14ac:dyDescent="0.25">
      <c r="A130" s="17"/>
      <c r="B130" s="18"/>
      <c r="C130" s="19"/>
      <c r="D130" s="54" t="s">
        <v>69</v>
      </c>
      <c r="E130" s="55" t="s">
        <v>70</v>
      </c>
      <c r="F130" s="64">
        <v>200</v>
      </c>
      <c r="G130" s="65">
        <v>0.2</v>
      </c>
      <c r="H130" s="65">
        <v>0.05</v>
      </c>
      <c r="I130" s="65">
        <v>10.02</v>
      </c>
      <c r="J130" s="66">
        <v>41.31</v>
      </c>
      <c r="K130" s="69"/>
      <c r="L130" s="70"/>
      <c r="M130" s="2"/>
      <c r="N130" s="2"/>
      <c r="O130" s="2"/>
    </row>
    <row r="131" spans="1:15" ht="12.75" customHeight="1" x14ac:dyDescent="0.25">
      <c r="A131" s="17"/>
      <c r="B131" s="18"/>
      <c r="C131" s="19"/>
      <c r="D131" s="54" t="s">
        <v>71</v>
      </c>
      <c r="E131" s="55" t="s">
        <v>38</v>
      </c>
      <c r="F131" s="64">
        <v>30</v>
      </c>
      <c r="G131" s="63">
        <v>2.25</v>
      </c>
      <c r="H131" s="63">
        <v>0.87</v>
      </c>
      <c r="I131" s="63">
        <v>15.42</v>
      </c>
      <c r="J131" s="63">
        <v>78.599999999999994</v>
      </c>
      <c r="K131" s="69"/>
      <c r="L131" s="70"/>
      <c r="M131" s="2"/>
      <c r="N131" s="2"/>
      <c r="O131" s="2"/>
    </row>
    <row r="132" spans="1:15" ht="15.75" customHeight="1" x14ac:dyDescent="0.25">
      <c r="A132" s="17"/>
      <c r="B132" s="18"/>
      <c r="C132" s="19"/>
      <c r="D132" s="54" t="s">
        <v>72</v>
      </c>
      <c r="E132" s="55" t="s">
        <v>44</v>
      </c>
      <c r="F132" s="71">
        <v>100</v>
      </c>
      <c r="G132" s="63">
        <v>0.4</v>
      </c>
      <c r="H132" s="63">
        <v>0.4</v>
      </c>
      <c r="I132" s="63">
        <v>9.8000000000000007</v>
      </c>
      <c r="J132" s="63">
        <v>47</v>
      </c>
      <c r="K132" s="69"/>
      <c r="L132" s="70"/>
      <c r="M132" s="2"/>
      <c r="N132" s="2"/>
      <c r="O132" s="2"/>
    </row>
    <row r="133" spans="1:15" ht="12.75" customHeight="1" x14ac:dyDescent="0.25">
      <c r="A133" s="17"/>
      <c r="B133" s="18"/>
      <c r="C133" s="19"/>
      <c r="D133" s="59"/>
      <c r="E133" s="56"/>
      <c r="F133" s="70"/>
      <c r="G133" s="70"/>
      <c r="H133" s="70"/>
      <c r="I133" s="70"/>
      <c r="J133" s="70"/>
      <c r="K133" s="69"/>
      <c r="L133" s="70"/>
      <c r="M133" s="2"/>
      <c r="N133" s="2"/>
      <c r="O133" s="2"/>
    </row>
    <row r="134" spans="1:15" ht="12.75" customHeight="1" x14ac:dyDescent="0.25">
      <c r="A134" s="17"/>
      <c r="B134" s="18"/>
      <c r="C134" s="19"/>
      <c r="D134" s="59"/>
      <c r="E134" s="56"/>
      <c r="F134" s="70"/>
      <c r="G134" s="70"/>
      <c r="H134" s="70"/>
      <c r="I134" s="70"/>
      <c r="J134" s="70"/>
      <c r="K134" s="69"/>
      <c r="L134" s="70"/>
      <c r="M134" s="2"/>
      <c r="N134" s="2"/>
      <c r="O134" s="2"/>
    </row>
    <row r="135" spans="1:15" ht="12.75" customHeight="1" x14ac:dyDescent="0.25">
      <c r="A135" s="17"/>
      <c r="B135" s="18"/>
      <c r="C135" s="19"/>
      <c r="D135" s="59"/>
      <c r="E135" s="56"/>
      <c r="F135" s="70"/>
      <c r="G135" s="70"/>
      <c r="H135" s="70"/>
      <c r="I135" s="70"/>
      <c r="J135" s="70"/>
      <c r="K135" s="69"/>
      <c r="L135" s="70"/>
      <c r="M135" s="2"/>
      <c r="N135" s="2"/>
      <c r="O135" s="2"/>
    </row>
    <row r="136" spans="1:15" ht="12.75" customHeight="1" x14ac:dyDescent="0.25">
      <c r="A136" s="22"/>
      <c r="B136" s="23"/>
      <c r="C136" s="24"/>
      <c r="D136" s="60" t="s">
        <v>27</v>
      </c>
      <c r="E136" s="57"/>
      <c r="F136" s="72">
        <f t="shared" ref="F136:J136" si="15">SUM(F129:F135)</f>
        <v>500</v>
      </c>
      <c r="G136" s="72">
        <f t="shared" si="15"/>
        <v>24.06</v>
      </c>
      <c r="H136" s="72">
        <f t="shared" si="15"/>
        <v>9.34</v>
      </c>
      <c r="I136" s="72">
        <f t="shared" si="15"/>
        <v>87.14</v>
      </c>
      <c r="J136" s="72">
        <f t="shared" si="15"/>
        <v>531.41999999999996</v>
      </c>
      <c r="K136" s="73"/>
      <c r="L136" s="72">
        <v>83</v>
      </c>
      <c r="M136" s="2"/>
      <c r="N136" s="2"/>
      <c r="O136" s="2"/>
    </row>
    <row r="137" spans="1:15" ht="12.75" customHeight="1" x14ac:dyDescent="0.25">
      <c r="A137" s="25">
        <f t="shared" ref="A137:B137" si="16">A129</f>
        <v>2</v>
      </c>
      <c r="B137" s="26">
        <f t="shared" si="16"/>
        <v>3</v>
      </c>
      <c r="C137" s="27" t="s">
        <v>28</v>
      </c>
      <c r="D137" s="58" t="s">
        <v>29</v>
      </c>
      <c r="E137" s="56"/>
      <c r="F137" s="70"/>
      <c r="G137" s="70"/>
      <c r="H137" s="70"/>
      <c r="I137" s="70"/>
      <c r="J137" s="70"/>
      <c r="K137" s="69"/>
      <c r="L137" s="70"/>
      <c r="M137" s="2"/>
      <c r="N137" s="2"/>
      <c r="O137" s="2"/>
    </row>
    <row r="138" spans="1:15" ht="12.75" customHeight="1" x14ac:dyDescent="0.25">
      <c r="A138" s="17"/>
      <c r="B138" s="18"/>
      <c r="C138" s="19"/>
      <c r="D138" s="54" t="s">
        <v>30</v>
      </c>
      <c r="E138" s="55" t="s">
        <v>73</v>
      </c>
      <c r="F138" s="64">
        <v>250</v>
      </c>
      <c r="G138" s="65">
        <v>7.02</v>
      </c>
      <c r="H138" s="65">
        <v>4.38</v>
      </c>
      <c r="I138" s="65">
        <v>21.69</v>
      </c>
      <c r="J138" s="66">
        <v>154.56</v>
      </c>
      <c r="K138" s="69"/>
      <c r="L138" s="70"/>
      <c r="M138" s="2"/>
      <c r="N138" s="2"/>
      <c r="O138" s="2"/>
    </row>
    <row r="139" spans="1:15" ht="12.75" customHeight="1" x14ac:dyDescent="0.25">
      <c r="A139" s="17"/>
      <c r="B139" s="18"/>
      <c r="C139" s="19"/>
      <c r="D139" s="54" t="s">
        <v>31</v>
      </c>
      <c r="E139" s="55" t="s">
        <v>41</v>
      </c>
      <c r="F139" s="82">
        <v>250</v>
      </c>
      <c r="G139" s="65">
        <v>16.420000000000002</v>
      </c>
      <c r="H139" s="65">
        <v>32.47</v>
      </c>
      <c r="I139" s="65">
        <v>59.52</v>
      </c>
      <c r="J139" s="66">
        <v>596.6</v>
      </c>
      <c r="K139" s="69"/>
      <c r="L139" s="70"/>
      <c r="M139" s="2"/>
      <c r="N139" s="2"/>
      <c r="O139" s="2"/>
    </row>
    <row r="140" spans="1:15" ht="12.75" customHeight="1" x14ac:dyDescent="0.25">
      <c r="A140" s="17"/>
      <c r="B140" s="18"/>
      <c r="C140" s="19"/>
      <c r="D140" s="54" t="s">
        <v>69</v>
      </c>
      <c r="E140" s="55" t="s">
        <v>74</v>
      </c>
      <c r="F140" s="64">
        <v>205</v>
      </c>
      <c r="G140" s="65">
        <v>0.25</v>
      </c>
      <c r="H140" s="65">
        <v>0.06</v>
      </c>
      <c r="I140" s="65">
        <v>10.17</v>
      </c>
      <c r="J140" s="66">
        <v>4301</v>
      </c>
      <c r="K140" s="69"/>
      <c r="L140" s="70"/>
      <c r="M140" s="2"/>
      <c r="N140" s="2"/>
      <c r="O140" s="2"/>
    </row>
    <row r="141" spans="1:15" ht="12.75" customHeight="1" x14ac:dyDescent="0.25">
      <c r="A141" s="17"/>
      <c r="B141" s="18"/>
      <c r="C141" s="19"/>
      <c r="D141" s="54" t="s">
        <v>66</v>
      </c>
      <c r="E141" s="55" t="s">
        <v>39</v>
      </c>
      <c r="F141" s="64">
        <v>45</v>
      </c>
      <c r="G141" s="65">
        <v>2.93</v>
      </c>
      <c r="H141" s="65">
        <v>0.45</v>
      </c>
      <c r="I141" s="65">
        <v>18.899999999999999</v>
      </c>
      <c r="J141" s="66">
        <v>90</v>
      </c>
      <c r="K141" s="69"/>
      <c r="L141" s="70"/>
      <c r="M141" s="2"/>
      <c r="N141" s="2"/>
      <c r="O141" s="2"/>
    </row>
    <row r="142" spans="1:15" ht="12.75" customHeight="1" x14ac:dyDescent="0.25">
      <c r="A142" s="17"/>
      <c r="B142" s="18"/>
      <c r="C142" s="19"/>
      <c r="D142" s="39"/>
      <c r="E142" s="37"/>
      <c r="F142" s="64"/>
      <c r="G142" s="63"/>
      <c r="H142" s="63"/>
      <c r="I142" s="63"/>
      <c r="J142" s="63"/>
      <c r="K142" s="69"/>
      <c r="L142" s="70"/>
      <c r="M142" s="2"/>
      <c r="N142" s="2"/>
      <c r="O142" s="2"/>
    </row>
    <row r="143" spans="1:15" ht="12.75" customHeight="1" x14ac:dyDescent="0.25">
      <c r="A143" s="17"/>
      <c r="B143" s="18"/>
      <c r="C143" s="19"/>
      <c r="D143" s="39"/>
      <c r="E143" s="40"/>
      <c r="F143" s="70"/>
      <c r="G143" s="70"/>
      <c r="H143" s="70"/>
      <c r="I143" s="70"/>
      <c r="J143" s="70"/>
      <c r="K143" s="69"/>
      <c r="L143" s="70"/>
      <c r="M143" s="2"/>
      <c r="N143" s="2"/>
      <c r="O143" s="2"/>
    </row>
    <row r="144" spans="1:15" ht="12.75" customHeight="1" x14ac:dyDescent="0.25">
      <c r="A144" s="17"/>
      <c r="B144" s="18"/>
      <c r="C144" s="19"/>
      <c r="D144" s="39"/>
      <c r="E144" s="40"/>
      <c r="F144" s="70"/>
      <c r="G144" s="70"/>
      <c r="H144" s="70"/>
      <c r="I144" s="70"/>
      <c r="J144" s="70"/>
      <c r="K144" s="69"/>
      <c r="L144" s="70"/>
      <c r="M144" s="2"/>
      <c r="N144" s="2"/>
      <c r="O144" s="2"/>
    </row>
    <row r="145" spans="1:15" ht="12.75" customHeight="1" x14ac:dyDescent="0.25">
      <c r="A145" s="22"/>
      <c r="B145" s="23"/>
      <c r="C145" s="24"/>
      <c r="D145" s="43" t="s">
        <v>27</v>
      </c>
      <c r="E145" s="44"/>
      <c r="F145" s="72">
        <f>SUM(F137:F144)</f>
        <v>750</v>
      </c>
      <c r="G145" s="72">
        <f>SUM(G137:G144)</f>
        <v>26.62</v>
      </c>
      <c r="H145" s="72">
        <f>SUM(H137:H144)</f>
        <v>37.360000000000007</v>
      </c>
      <c r="I145" s="72">
        <f>SUM(I137:I144)</f>
        <v>110.28</v>
      </c>
      <c r="J145" s="72">
        <f>SUM(J137:J144)</f>
        <v>5142.16</v>
      </c>
      <c r="K145" s="73"/>
      <c r="L145" s="72">
        <v>83</v>
      </c>
      <c r="M145" s="2"/>
      <c r="N145" s="2"/>
      <c r="O145" s="2"/>
    </row>
    <row r="146" spans="1:15" ht="12.75" customHeight="1" thickBot="1" x14ac:dyDescent="0.3">
      <c r="A146" s="28">
        <f>A129</f>
        <v>2</v>
      </c>
      <c r="B146" s="29">
        <f>B129</f>
        <v>3</v>
      </c>
      <c r="C146" s="45" t="s">
        <v>35</v>
      </c>
      <c r="D146" s="46"/>
      <c r="E146" s="30"/>
      <c r="F146" s="76">
        <f>F136+F145</f>
        <v>1250</v>
      </c>
      <c r="G146" s="76">
        <f>G136+G145</f>
        <v>50.68</v>
      </c>
      <c r="H146" s="76">
        <f>H136+H145</f>
        <v>46.7</v>
      </c>
      <c r="I146" s="76">
        <f>I136+I145</f>
        <v>197.42000000000002</v>
      </c>
      <c r="J146" s="76">
        <f>J136+J145</f>
        <v>5673.58</v>
      </c>
      <c r="K146" s="76"/>
      <c r="L146" s="76">
        <f>L136+L145</f>
        <v>166</v>
      </c>
      <c r="M146" s="2"/>
      <c r="N146" s="2"/>
      <c r="O146" s="2"/>
    </row>
    <row r="147" spans="1:15" ht="12.75" customHeight="1" x14ac:dyDescent="0.25">
      <c r="A147" s="14">
        <v>2</v>
      </c>
      <c r="B147" s="15">
        <v>4</v>
      </c>
      <c r="C147" s="16" t="s">
        <v>22</v>
      </c>
      <c r="D147" s="54" t="s">
        <v>67</v>
      </c>
      <c r="E147" s="55" t="s">
        <v>91</v>
      </c>
      <c r="F147" s="64">
        <v>150</v>
      </c>
      <c r="G147" s="65">
        <v>10.29</v>
      </c>
      <c r="H147" s="65">
        <v>10.45</v>
      </c>
      <c r="I147" s="65">
        <v>19.8</v>
      </c>
      <c r="J147" s="66">
        <v>213.17</v>
      </c>
      <c r="K147" s="67"/>
      <c r="L147" s="68"/>
      <c r="M147" s="2"/>
      <c r="N147" s="2"/>
      <c r="O147" s="2"/>
    </row>
    <row r="148" spans="1:15" ht="12.75" customHeight="1" x14ac:dyDescent="0.25">
      <c r="A148" s="17"/>
      <c r="B148" s="18"/>
      <c r="C148" s="19"/>
      <c r="D148" s="54" t="s">
        <v>67</v>
      </c>
      <c r="E148" s="55" t="s">
        <v>92</v>
      </c>
      <c r="F148" s="64">
        <v>160</v>
      </c>
      <c r="G148" s="65">
        <v>4.04</v>
      </c>
      <c r="H148" s="65">
        <v>3.95</v>
      </c>
      <c r="I148" s="65">
        <v>41.14</v>
      </c>
      <c r="J148" s="66">
        <v>216.36</v>
      </c>
      <c r="K148" s="69"/>
      <c r="L148" s="70"/>
      <c r="M148" s="2"/>
      <c r="N148" s="2"/>
      <c r="O148" s="2"/>
    </row>
    <row r="149" spans="1:15" ht="12.75" customHeight="1" x14ac:dyDescent="0.25">
      <c r="A149" s="17"/>
      <c r="B149" s="18"/>
      <c r="C149" s="19"/>
      <c r="D149" s="54" t="s">
        <v>69</v>
      </c>
      <c r="E149" s="55" t="s">
        <v>93</v>
      </c>
      <c r="F149" s="71">
        <v>200</v>
      </c>
      <c r="G149" s="63">
        <v>0.02</v>
      </c>
      <c r="H149" s="63">
        <v>0.05</v>
      </c>
      <c r="I149" s="63">
        <v>15.01</v>
      </c>
      <c r="J149" s="63">
        <v>61.26</v>
      </c>
      <c r="K149" s="69"/>
      <c r="L149" s="70"/>
      <c r="M149" s="2"/>
      <c r="N149" s="2"/>
      <c r="O149" s="2"/>
    </row>
    <row r="150" spans="1:15" ht="12.75" customHeight="1" x14ac:dyDescent="0.25">
      <c r="A150" s="17"/>
      <c r="B150" s="18"/>
      <c r="C150" s="19"/>
      <c r="D150" s="54" t="s">
        <v>71</v>
      </c>
      <c r="E150" s="55" t="s">
        <v>38</v>
      </c>
      <c r="F150" s="71">
        <v>20</v>
      </c>
      <c r="G150" s="63">
        <v>1.5</v>
      </c>
      <c r="H150" s="63">
        <v>0.57999999999999996</v>
      </c>
      <c r="I150" s="63">
        <v>10.28</v>
      </c>
      <c r="J150" s="63">
        <v>52.4</v>
      </c>
      <c r="K150" s="69"/>
      <c r="L150" s="70"/>
      <c r="M150" s="2"/>
      <c r="N150" s="2"/>
      <c r="O150" s="2"/>
    </row>
    <row r="151" spans="1:15" ht="12.75" customHeight="1" x14ac:dyDescent="0.25">
      <c r="A151" s="17"/>
      <c r="B151" s="18"/>
      <c r="C151" s="19"/>
      <c r="D151" s="59"/>
      <c r="E151" s="56"/>
      <c r="F151" s="70"/>
      <c r="G151" s="70"/>
      <c r="H151" s="70"/>
      <c r="I151" s="70"/>
      <c r="J151" s="70"/>
      <c r="K151" s="69"/>
      <c r="L151" s="70"/>
      <c r="M151" s="2"/>
      <c r="N151" s="2"/>
      <c r="O151" s="2"/>
    </row>
    <row r="152" spans="1:15" ht="12.75" customHeight="1" x14ac:dyDescent="0.25">
      <c r="A152" s="22"/>
      <c r="B152" s="23"/>
      <c r="C152" s="24"/>
      <c r="D152" s="60" t="s">
        <v>27</v>
      </c>
      <c r="E152" s="57"/>
      <c r="F152" s="72">
        <f>SUM(F147:F151)</f>
        <v>530</v>
      </c>
      <c r="G152" s="72">
        <f>SUM(G147:G151)</f>
        <v>15.849999999999998</v>
      </c>
      <c r="H152" s="72">
        <f>SUM(H147:H151)</f>
        <v>15.03</v>
      </c>
      <c r="I152" s="72">
        <f>SUM(I147:I151)</f>
        <v>86.23</v>
      </c>
      <c r="J152" s="72">
        <f>SUM(J147:J151)</f>
        <v>543.18999999999994</v>
      </c>
      <c r="K152" s="73"/>
      <c r="L152" s="72">
        <v>83</v>
      </c>
      <c r="M152" s="2"/>
      <c r="N152" s="2"/>
      <c r="O152" s="2"/>
    </row>
    <row r="153" spans="1:15" ht="12.75" customHeight="1" x14ac:dyDescent="0.25">
      <c r="A153" s="25">
        <f>A147</f>
        <v>2</v>
      </c>
      <c r="B153" s="26">
        <f>B147</f>
        <v>4</v>
      </c>
      <c r="C153" s="27" t="s">
        <v>28</v>
      </c>
      <c r="D153" s="58" t="s">
        <v>29</v>
      </c>
      <c r="E153" s="56"/>
      <c r="F153" s="70"/>
      <c r="G153" s="70"/>
      <c r="H153" s="70"/>
      <c r="I153" s="70"/>
      <c r="J153" s="70"/>
      <c r="K153" s="69"/>
      <c r="L153" s="70"/>
      <c r="M153" s="2"/>
      <c r="N153" s="2"/>
      <c r="O153" s="2"/>
    </row>
    <row r="154" spans="1:15" ht="12.75" customHeight="1" x14ac:dyDescent="0.25">
      <c r="A154" s="17"/>
      <c r="B154" s="18"/>
      <c r="C154" s="19"/>
      <c r="D154" s="54" t="s">
        <v>30</v>
      </c>
      <c r="E154" s="55" t="s">
        <v>94</v>
      </c>
      <c r="F154" s="64">
        <v>250</v>
      </c>
      <c r="G154" s="65">
        <v>2.35</v>
      </c>
      <c r="H154" s="65">
        <v>4.1399999999999997</v>
      </c>
      <c r="I154" s="65">
        <v>17.23</v>
      </c>
      <c r="J154" s="66">
        <v>116.22</v>
      </c>
      <c r="K154" s="69"/>
      <c r="L154" s="70"/>
      <c r="M154" s="2"/>
      <c r="N154" s="2"/>
      <c r="O154" s="2"/>
    </row>
    <row r="155" spans="1:15" ht="12.75" customHeight="1" x14ac:dyDescent="0.25">
      <c r="A155" s="17"/>
      <c r="B155" s="18"/>
      <c r="C155" s="19"/>
      <c r="D155" s="54" t="s">
        <v>31</v>
      </c>
      <c r="E155" s="55" t="s">
        <v>95</v>
      </c>
      <c r="F155" s="64">
        <v>100</v>
      </c>
      <c r="G155" s="65">
        <v>12.54</v>
      </c>
      <c r="H155" s="65">
        <v>24.53</v>
      </c>
      <c r="I155" s="65">
        <v>3.58</v>
      </c>
      <c r="J155" s="66">
        <v>285.32</v>
      </c>
      <c r="K155" s="69"/>
      <c r="L155" s="70"/>
      <c r="M155" s="2"/>
      <c r="N155" s="2"/>
      <c r="O155" s="2"/>
    </row>
    <row r="156" spans="1:15" ht="12.75" customHeight="1" x14ac:dyDescent="0.25">
      <c r="A156" s="17"/>
      <c r="B156" s="18"/>
      <c r="C156" s="19"/>
      <c r="D156" s="54" t="s">
        <v>64</v>
      </c>
      <c r="E156" s="55" t="s">
        <v>45</v>
      </c>
      <c r="F156" s="80">
        <v>150</v>
      </c>
      <c r="G156" s="81">
        <v>7.6</v>
      </c>
      <c r="H156" s="65">
        <v>5.24</v>
      </c>
      <c r="I156" s="65">
        <v>34.32</v>
      </c>
      <c r="J156" s="66">
        <v>214.55</v>
      </c>
      <c r="K156" s="69"/>
      <c r="L156" s="70"/>
      <c r="M156" s="2"/>
      <c r="N156" s="2"/>
      <c r="O156" s="2"/>
    </row>
    <row r="157" spans="1:15" ht="12.75" customHeight="1" x14ac:dyDescent="0.25">
      <c r="A157" s="17"/>
      <c r="B157" s="18"/>
      <c r="C157" s="19"/>
      <c r="D157" s="54" t="s">
        <v>65</v>
      </c>
      <c r="E157" s="55" t="s">
        <v>96</v>
      </c>
      <c r="F157" s="64">
        <v>200</v>
      </c>
      <c r="G157" s="63">
        <v>0.6</v>
      </c>
      <c r="H157" s="63">
        <v>0.14000000000000001</v>
      </c>
      <c r="I157" s="63">
        <v>23.22</v>
      </c>
      <c r="J157" s="63">
        <v>101.22</v>
      </c>
      <c r="K157" s="69"/>
      <c r="L157" s="70"/>
      <c r="M157" s="2"/>
      <c r="N157" s="2"/>
      <c r="O157" s="2"/>
    </row>
    <row r="158" spans="1:15" ht="12.75" customHeight="1" x14ac:dyDescent="0.25">
      <c r="A158" s="17"/>
      <c r="B158" s="18"/>
      <c r="C158" s="19"/>
      <c r="D158" s="54" t="s">
        <v>66</v>
      </c>
      <c r="E158" s="55" t="s">
        <v>39</v>
      </c>
      <c r="F158" s="70">
        <v>35</v>
      </c>
      <c r="G158" s="70">
        <v>2.2799999999999998</v>
      </c>
      <c r="H158" s="70">
        <v>0.35</v>
      </c>
      <c r="I158" s="70">
        <v>14.7</v>
      </c>
      <c r="J158" s="70">
        <v>70</v>
      </c>
      <c r="K158" s="69"/>
      <c r="L158" s="70"/>
      <c r="M158" s="2"/>
      <c r="N158" s="2"/>
      <c r="O158" s="2"/>
    </row>
    <row r="159" spans="1:15" ht="12.75" customHeight="1" x14ac:dyDescent="0.25">
      <c r="A159" s="17"/>
      <c r="B159" s="18"/>
      <c r="C159" s="19"/>
      <c r="D159" s="39"/>
      <c r="E159" s="40"/>
      <c r="F159" s="70"/>
      <c r="G159" s="70"/>
      <c r="H159" s="70"/>
      <c r="I159" s="70"/>
      <c r="J159" s="70"/>
      <c r="K159" s="69"/>
      <c r="L159" s="70"/>
      <c r="M159" s="2"/>
      <c r="N159" s="2"/>
      <c r="O159" s="2"/>
    </row>
    <row r="160" spans="1:15" ht="12.75" customHeight="1" x14ac:dyDescent="0.25">
      <c r="A160" s="17"/>
      <c r="B160" s="18"/>
      <c r="C160" s="19"/>
      <c r="D160" s="39"/>
      <c r="E160" s="40"/>
      <c r="F160" s="70"/>
      <c r="G160" s="70"/>
      <c r="H160" s="70"/>
      <c r="I160" s="70"/>
      <c r="J160" s="70"/>
      <c r="K160" s="69"/>
      <c r="L160" s="70"/>
      <c r="M160" s="2"/>
      <c r="N160" s="2"/>
      <c r="O160" s="2"/>
    </row>
    <row r="161" spans="1:15" ht="12.75" customHeight="1" x14ac:dyDescent="0.25">
      <c r="A161" s="22"/>
      <c r="B161" s="23"/>
      <c r="C161" s="24"/>
      <c r="D161" s="43" t="s">
        <v>27</v>
      </c>
      <c r="E161" s="44"/>
      <c r="F161" s="72">
        <f>SUM(F153:F160)</f>
        <v>735</v>
      </c>
      <c r="G161" s="72">
        <f>SUM(G153:G160)</f>
        <v>25.37</v>
      </c>
      <c r="H161" s="72">
        <f>SUM(H153:H160)</f>
        <v>34.400000000000006</v>
      </c>
      <c r="I161" s="72">
        <f>SUM(I153:I160)</f>
        <v>93.05</v>
      </c>
      <c r="J161" s="72">
        <f>SUM(J153:J160)</f>
        <v>787.31</v>
      </c>
      <c r="K161" s="73"/>
      <c r="L161" s="72">
        <v>83</v>
      </c>
      <c r="M161" s="2"/>
      <c r="N161" s="2"/>
      <c r="O161" s="2"/>
    </row>
    <row r="162" spans="1:15" ht="12.75" customHeight="1" thickBot="1" x14ac:dyDescent="0.3">
      <c r="A162" s="28">
        <f>A147</f>
        <v>2</v>
      </c>
      <c r="B162" s="29">
        <f>B147</f>
        <v>4</v>
      </c>
      <c r="C162" s="45" t="s">
        <v>35</v>
      </c>
      <c r="D162" s="46"/>
      <c r="E162" s="30"/>
      <c r="F162" s="76">
        <f>F152+F161</f>
        <v>1265</v>
      </c>
      <c r="G162" s="76">
        <f>G152+G161</f>
        <v>41.22</v>
      </c>
      <c r="H162" s="76">
        <f>H152+H161</f>
        <v>49.430000000000007</v>
      </c>
      <c r="I162" s="76">
        <f>I152+I161</f>
        <v>179.28</v>
      </c>
      <c r="J162" s="76">
        <f>J152+J161</f>
        <v>1330.5</v>
      </c>
      <c r="K162" s="76"/>
      <c r="L162" s="76">
        <f>L152+L161</f>
        <v>166</v>
      </c>
      <c r="M162" s="2"/>
      <c r="N162" s="2"/>
      <c r="O162" s="2"/>
    </row>
    <row r="163" spans="1:15" ht="12.75" customHeight="1" x14ac:dyDescent="0.25">
      <c r="A163" s="14">
        <v>2</v>
      </c>
      <c r="B163" s="15">
        <v>5</v>
      </c>
      <c r="C163" s="16" t="s">
        <v>22</v>
      </c>
      <c r="D163" s="54" t="s">
        <v>67</v>
      </c>
      <c r="E163" s="55" t="s">
        <v>81</v>
      </c>
      <c r="F163" s="64">
        <v>260</v>
      </c>
      <c r="G163" s="65">
        <v>9.34</v>
      </c>
      <c r="H163" s="65">
        <v>16.09</v>
      </c>
      <c r="I163" s="65">
        <v>44.83</v>
      </c>
      <c r="J163" s="66">
        <v>362.61</v>
      </c>
      <c r="K163" s="67"/>
      <c r="L163" s="68"/>
      <c r="M163" s="2"/>
      <c r="N163" s="2"/>
      <c r="O163" s="2"/>
    </row>
    <row r="164" spans="1:15" ht="12.75" customHeight="1" x14ac:dyDescent="0.25">
      <c r="A164" s="17"/>
      <c r="B164" s="18"/>
      <c r="C164" s="19"/>
      <c r="D164" s="54" t="s">
        <v>82</v>
      </c>
      <c r="E164" s="55" t="s">
        <v>83</v>
      </c>
      <c r="F164" s="71">
        <v>10</v>
      </c>
      <c r="G164" s="65">
        <v>2.6</v>
      </c>
      <c r="H164" s="65">
        <v>2.61</v>
      </c>
      <c r="I164" s="65"/>
      <c r="J164" s="66">
        <v>34.4</v>
      </c>
      <c r="K164" s="69"/>
      <c r="L164" s="70"/>
      <c r="M164" s="2"/>
      <c r="N164" s="2"/>
      <c r="O164" s="2"/>
    </row>
    <row r="165" spans="1:15" ht="12.75" customHeight="1" x14ac:dyDescent="0.25">
      <c r="A165" s="17"/>
      <c r="B165" s="18"/>
      <c r="C165" s="19"/>
      <c r="D165" s="54" t="s">
        <v>69</v>
      </c>
      <c r="E165" s="55" t="s">
        <v>84</v>
      </c>
      <c r="F165" s="71">
        <v>200</v>
      </c>
      <c r="G165" s="79">
        <v>3.14</v>
      </c>
      <c r="H165" s="79">
        <v>3.33</v>
      </c>
      <c r="I165" s="79">
        <v>17.88</v>
      </c>
      <c r="J165" s="79">
        <v>115.42</v>
      </c>
      <c r="K165" s="69"/>
      <c r="L165" s="70"/>
      <c r="M165" s="2"/>
      <c r="N165" s="2"/>
      <c r="O165" s="2"/>
    </row>
    <row r="166" spans="1:15" ht="12.75" customHeight="1" x14ac:dyDescent="0.25">
      <c r="A166" s="17"/>
      <c r="B166" s="18"/>
      <c r="C166" s="19"/>
      <c r="D166" s="54" t="s">
        <v>71</v>
      </c>
      <c r="E166" s="55" t="s">
        <v>38</v>
      </c>
      <c r="F166" s="71">
        <v>35</v>
      </c>
      <c r="G166" s="63">
        <v>2.63</v>
      </c>
      <c r="H166" s="63">
        <v>1.02</v>
      </c>
      <c r="I166" s="63">
        <v>17.989999999999998</v>
      </c>
      <c r="J166" s="63">
        <v>91.7</v>
      </c>
      <c r="K166" s="69"/>
      <c r="L166" s="70"/>
      <c r="M166" s="2"/>
      <c r="N166" s="2"/>
      <c r="O166" s="2"/>
    </row>
    <row r="167" spans="1:15" ht="12.75" customHeight="1" x14ac:dyDescent="0.25">
      <c r="A167" s="17"/>
      <c r="B167" s="18"/>
      <c r="C167" s="19"/>
      <c r="D167" s="54" t="s">
        <v>72</v>
      </c>
      <c r="E167" s="55" t="s">
        <v>44</v>
      </c>
      <c r="F167" s="70">
        <v>100</v>
      </c>
      <c r="G167" s="70">
        <v>0.4</v>
      </c>
      <c r="H167" s="70">
        <v>0.4</v>
      </c>
      <c r="I167" s="70">
        <v>9.8000000000000007</v>
      </c>
      <c r="J167" s="70">
        <v>47</v>
      </c>
      <c r="K167" s="69"/>
      <c r="L167" s="70"/>
      <c r="M167" s="2"/>
      <c r="N167" s="2"/>
      <c r="O167" s="2"/>
    </row>
    <row r="168" spans="1:15" ht="12.75" customHeight="1" x14ac:dyDescent="0.25">
      <c r="A168" s="17"/>
      <c r="B168" s="18"/>
      <c r="C168" s="19"/>
      <c r="D168" s="59"/>
      <c r="E168" s="56"/>
      <c r="F168" s="70"/>
      <c r="G168" s="70"/>
      <c r="H168" s="70"/>
      <c r="I168" s="70"/>
      <c r="J168" s="70"/>
      <c r="K168" s="69"/>
      <c r="L168" s="70"/>
      <c r="M168" s="2"/>
      <c r="N168" s="2"/>
      <c r="O168" s="2"/>
    </row>
    <row r="169" spans="1:15" ht="12.75" customHeight="1" x14ac:dyDescent="0.25">
      <c r="A169" s="17"/>
      <c r="B169" s="18"/>
      <c r="C169" s="19"/>
      <c r="D169" s="59"/>
      <c r="E169" s="56"/>
      <c r="F169" s="70"/>
      <c r="G169" s="70"/>
      <c r="H169" s="70"/>
      <c r="I169" s="70"/>
      <c r="J169" s="70"/>
      <c r="K169" s="69"/>
      <c r="L169" s="70"/>
      <c r="M169" s="2"/>
      <c r="N169" s="2"/>
      <c r="O169" s="2"/>
    </row>
    <row r="170" spans="1:15" ht="15.75" customHeight="1" x14ac:dyDescent="0.25">
      <c r="A170" s="22"/>
      <c r="B170" s="23"/>
      <c r="C170" s="24"/>
      <c r="D170" s="60" t="s">
        <v>27</v>
      </c>
      <c r="E170" s="57"/>
      <c r="F170" s="72">
        <f t="shared" ref="F170:J170" si="17">SUM(F163:F169)</f>
        <v>605</v>
      </c>
      <c r="G170" s="72">
        <f t="shared" si="17"/>
        <v>18.11</v>
      </c>
      <c r="H170" s="72">
        <f t="shared" si="17"/>
        <v>23.45</v>
      </c>
      <c r="I170" s="72">
        <f t="shared" si="17"/>
        <v>90.499999999999986</v>
      </c>
      <c r="J170" s="72">
        <f t="shared" si="17"/>
        <v>651.13</v>
      </c>
      <c r="K170" s="73"/>
      <c r="L170" s="72">
        <v>83</v>
      </c>
      <c r="M170" s="2"/>
      <c r="N170" s="2"/>
      <c r="O170" s="2"/>
    </row>
    <row r="171" spans="1:15" ht="12.75" customHeight="1" x14ac:dyDescent="0.25">
      <c r="A171" s="25">
        <f t="shared" ref="A171:B171" si="18">A163</f>
        <v>2</v>
      </c>
      <c r="B171" s="26">
        <f t="shared" si="18"/>
        <v>5</v>
      </c>
      <c r="C171" s="27" t="s">
        <v>28</v>
      </c>
      <c r="D171" s="58" t="s">
        <v>29</v>
      </c>
      <c r="E171" s="56"/>
      <c r="F171" s="70"/>
      <c r="G171" s="70"/>
      <c r="H171" s="70"/>
      <c r="I171" s="70"/>
      <c r="J171" s="70"/>
      <c r="K171" s="69"/>
      <c r="L171" s="70"/>
      <c r="M171" s="2"/>
      <c r="N171" s="2"/>
      <c r="O171" s="2"/>
    </row>
    <row r="172" spans="1:15" ht="12.75" customHeight="1" x14ac:dyDescent="0.25">
      <c r="A172" s="17"/>
      <c r="B172" s="18"/>
      <c r="C172" s="19"/>
      <c r="D172" s="54" t="s">
        <v>30</v>
      </c>
      <c r="E172" s="55" t="s">
        <v>78</v>
      </c>
      <c r="F172" s="64">
        <v>200</v>
      </c>
      <c r="G172" s="65">
        <v>2.67</v>
      </c>
      <c r="H172" s="65">
        <v>4.2300000000000004</v>
      </c>
      <c r="I172" s="65">
        <v>13</v>
      </c>
      <c r="J172" s="66">
        <v>101.05</v>
      </c>
      <c r="K172" s="69"/>
      <c r="L172" s="70"/>
      <c r="M172" s="2"/>
      <c r="N172" s="2"/>
      <c r="O172" s="2"/>
    </row>
    <row r="173" spans="1:15" ht="12.75" customHeight="1" x14ac:dyDescent="0.25">
      <c r="A173" s="17"/>
      <c r="B173" s="18"/>
      <c r="C173" s="19"/>
      <c r="D173" s="54" t="s">
        <v>31</v>
      </c>
      <c r="E173" s="55" t="s">
        <v>79</v>
      </c>
      <c r="F173" s="64">
        <v>90</v>
      </c>
      <c r="G173" s="65">
        <v>280</v>
      </c>
      <c r="H173" s="65">
        <v>12.9</v>
      </c>
      <c r="I173" s="65">
        <v>25.5</v>
      </c>
      <c r="J173" s="66">
        <v>46.75</v>
      </c>
      <c r="K173" s="69"/>
      <c r="L173" s="70"/>
      <c r="M173" s="2"/>
      <c r="N173" s="2"/>
      <c r="O173" s="2"/>
    </row>
    <row r="174" spans="1:15" ht="12.75" customHeight="1" x14ac:dyDescent="0.25">
      <c r="A174" s="17"/>
      <c r="B174" s="18"/>
      <c r="C174" s="19"/>
      <c r="D174" s="54" t="s">
        <v>65</v>
      </c>
      <c r="E174" s="55" t="s">
        <v>80</v>
      </c>
      <c r="F174" s="64">
        <v>200</v>
      </c>
      <c r="G174" s="65">
        <v>0.24</v>
      </c>
      <c r="H174" s="65">
        <v>0.01</v>
      </c>
      <c r="I174" s="65">
        <v>20.46</v>
      </c>
      <c r="J174" s="66">
        <v>83.69</v>
      </c>
      <c r="K174" s="69"/>
      <c r="L174" s="70"/>
      <c r="M174" s="2"/>
      <c r="N174" s="2"/>
      <c r="O174" s="2"/>
    </row>
    <row r="175" spans="1:15" ht="12.75" customHeight="1" x14ac:dyDescent="0.25">
      <c r="A175" s="17"/>
      <c r="B175" s="18"/>
      <c r="C175" s="19"/>
      <c r="D175" s="54" t="s">
        <v>66</v>
      </c>
      <c r="E175" s="55" t="s">
        <v>39</v>
      </c>
      <c r="F175" s="64">
        <v>40</v>
      </c>
      <c r="G175" s="65">
        <v>2.6</v>
      </c>
      <c r="H175" s="65">
        <v>0.4</v>
      </c>
      <c r="I175" s="65">
        <v>16.8</v>
      </c>
      <c r="J175" s="66">
        <v>80</v>
      </c>
      <c r="K175" s="69"/>
      <c r="L175" s="70"/>
      <c r="M175" s="2"/>
      <c r="N175" s="2"/>
      <c r="O175" s="2"/>
    </row>
    <row r="176" spans="1:15" ht="12.75" customHeight="1" x14ac:dyDescent="0.25">
      <c r="A176" s="17"/>
      <c r="B176" s="18"/>
      <c r="C176" s="19"/>
      <c r="D176" s="39"/>
      <c r="E176" s="37"/>
      <c r="F176" s="64"/>
      <c r="G176" s="63"/>
      <c r="H176" s="63"/>
      <c r="I176" s="63"/>
      <c r="J176" s="63"/>
      <c r="K176" s="69"/>
      <c r="L176" s="70"/>
      <c r="M176" s="2"/>
      <c r="N176" s="2"/>
      <c r="O176" s="2"/>
    </row>
    <row r="177" spans="1:15" ht="12.75" customHeight="1" x14ac:dyDescent="0.25">
      <c r="A177" s="17"/>
      <c r="B177" s="18"/>
      <c r="C177" s="19"/>
      <c r="D177" s="39"/>
      <c r="E177" s="40"/>
      <c r="F177" s="70"/>
      <c r="G177" s="70"/>
      <c r="H177" s="70"/>
      <c r="I177" s="70"/>
      <c r="J177" s="70"/>
      <c r="K177" s="69"/>
      <c r="L177" s="70"/>
      <c r="M177" s="2"/>
      <c r="N177" s="2"/>
      <c r="O177" s="2"/>
    </row>
    <row r="178" spans="1:15" ht="12.75" customHeight="1" x14ac:dyDescent="0.25">
      <c r="A178" s="17"/>
      <c r="B178" s="18"/>
      <c r="C178" s="19"/>
      <c r="D178" s="39"/>
      <c r="E178" s="40"/>
      <c r="F178" s="70"/>
      <c r="G178" s="70"/>
      <c r="H178" s="70"/>
      <c r="I178" s="70"/>
      <c r="J178" s="70"/>
      <c r="K178" s="69"/>
      <c r="L178" s="70"/>
      <c r="M178" s="2"/>
      <c r="N178" s="2"/>
      <c r="O178" s="2"/>
    </row>
    <row r="179" spans="1:15" ht="12.75" customHeight="1" x14ac:dyDescent="0.25">
      <c r="A179" s="22"/>
      <c r="B179" s="23"/>
      <c r="C179" s="24"/>
      <c r="D179" s="43" t="s">
        <v>27</v>
      </c>
      <c r="E179" s="44"/>
      <c r="F179" s="72">
        <f>SUM(F171:F178)</f>
        <v>530</v>
      </c>
      <c r="G179" s="72">
        <f>SUM(G171:G178)</f>
        <v>285.51000000000005</v>
      </c>
      <c r="H179" s="72">
        <f>SUM(H171:H178)</f>
        <v>17.540000000000003</v>
      </c>
      <c r="I179" s="72">
        <f>SUM(I171:I178)</f>
        <v>75.760000000000005</v>
      </c>
      <c r="J179" s="72">
        <f>SUM(J171:J178)</f>
        <v>311.49</v>
      </c>
      <c r="K179" s="73"/>
      <c r="L179" s="72">
        <v>83</v>
      </c>
      <c r="M179" s="2"/>
      <c r="N179" s="2"/>
      <c r="O179" s="2"/>
    </row>
    <row r="180" spans="1:15" ht="12.75" customHeight="1" thickBot="1" x14ac:dyDescent="0.3">
      <c r="A180" s="28">
        <f>A163</f>
        <v>2</v>
      </c>
      <c r="B180" s="29">
        <f>B163</f>
        <v>5</v>
      </c>
      <c r="C180" s="45" t="s">
        <v>35</v>
      </c>
      <c r="D180" s="46"/>
      <c r="E180" s="30"/>
      <c r="F180" s="76">
        <f>F170+F179</f>
        <v>1135</v>
      </c>
      <c r="G180" s="76">
        <f>G170+G179</f>
        <v>303.62000000000006</v>
      </c>
      <c r="H180" s="76">
        <f>H170+H179</f>
        <v>40.99</v>
      </c>
      <c r="I180" s="76">
        <f>I170+I179</f>
        <v>166.26</v>
      </c>
      <c r="J180" s="76">
        <f>J170+J179</f>
        <v>962.62</v>
      </c>
      <c r="K180" s="76"/>
      <c r="L180" s="76">
        <f>L170+L179</f>
        <v>166</v>
      </c>
      <c r="M180" s="2"/>
      <c r="N180" s="2"/>
      <c r="O180" s="2"/>
    </row>
    <row r="181" spans="1:15" ht="12.75" customHeight="1" thickBot="1" x14ac:dyDescent="0.3">
      <c r="A181" s="34"/>
      <c r="B181" s="35"/>
      <c r="C181" s="47" t="s">
        <v>36</v>
      </c>
      <c r="D181" s="48"/>
      <c r="E181" s="49"/>
      <c r="F181" s="84">
        <f>(F24+F42+F59+F76+F93+F112+F128+F146+F162+F180)/(IF(F24=0,0,1)+IF(F42=0,0,1)+IF(F59=0,0,1)+IF(F76=0,0,1)+IF(F93=0,0,1)+IF(F112=0,0,1)+IF(F128=0,0,1)+IF(F146=0,0,1)+IF(F162=0,0,1)+IF(F180=0,0,1))</f>
        <v>1266.9000000000001</v>
      </c>
      <c r="G181" s="84">
        <f>(G24+G42+G59+G76+G93+G112+G128+G146+G162+G180)/(IF(G24=0,0,1)+IF(G42=0,0,1)+IF(G59=0,0,1)+IF(G76=0,0,1)+IF(G93=0,0,1)+IF(G112=0,0,1)+IF(G128=0,0,1)+IF(G146=0,0,1)+IF(G162=0,0,1)+IF(G180=0,0,1))</f>
        <v>70.112000000000009</v>
      </c>
      <c r="H181" s="84">
        <f>(H24+H42+H59+H76+H93+H112+H128+H146+H162+H180)/(IF(H24=0,0,1)+IF(H42=0,0,1)+IF(H59=0,0,1)+IF(H76=0,0,1)+IF(H93=0,0,1)+IF(H112=0,0,1)+IF(H128=0,0,1)+IF(H146=0,0,1)+IF(H162=0,0,1)+IF(H180=0,0,1))</f>
        <v>56.222000000000001</v>
      </c>
      <c r="I181" s="84">
        <f>(I24+I42+I59+I76+I93+I112+I128+I146+I162+I180)/(IF(I24=0,0,1)+IF(I42=0,0,1)+IF(I59=0,0,1)+IF(I76=0,0,1)+IF(I93=0,0,1)+IF(I112=0,0,1)+IF(I128=0,0,1)+IF(I146=0,0,1)+IF(I162=0,0,1)+IF(I180=0,0,1))</f>
        <v>211.61600000000004</v>
      </c>
      <c r="J181" s="84">
        <f>(J24+J42+J59+J76+J93+J112+J128+J146+J162+J180)/(IF(J24=0,0,1)+IF(J42=0,0,1)+IF(J59=0,0,1)+IF(J76=0,0,1)+IF(J93=0,0,1)+IF(J112=0,0,1)+IF(J128=0,0,1)+IF(J146=0,0,1)+IF(J162=0,0,1)+IF(J180=0,0,1))</f>
        <v>1928.7240000000002</v>
      </c>
      <c r="K181" s="84"/>
      <c r="L181" s="84">
        <f>(L24+L42+L59+L76+L93+L112+L128+L146+L162+L180)/(IF(L24=0,0,1)+IF(L42=0,0,1)+IF(L59=0,0,1)+IF(L76=0,0,1)+IF(L93=0,0,1)+IF(L112=0,0,1)+IF(L128=0,0,1)+IF(L146=0,0,1)+IF(L162=0,0,1)+IF(L180=0,0,1))</f>
        <v>166</v>
      </c>
      <c r="M181" s="2"/>
      <c r="N181" s="2"/>
      <c r="O181" s="2"/>
    </row>
    <row r="182" spans="1:15" ht="12.75" customHeight="1" x14ac:dyDescent="0.25">
      <c r="A182" s="2"/>
      <c r="B182" s="2"/>
      <c r="C182" s="1"/>
      <c r="D182" s="1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 ht="12.75" customHeight="1" x14ac:dyDescent="0.25">
      <c r="A183" s="2"/>
      <c r="B183" s="2"/>
      <c r="C183" s="1"/>
      <c r="D183" s="1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1:15" ht="12.75" customHeight="1" x14ac:dyDescent="0.25">
      <c r="A184" s="2"/>
      <c r="B184" s="2"/>
      <c r="C184" s="1"/>
      <c r="D184" s="1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1:15" ht="12.75" customHeight="1" x14ac:dyDescent="0.25">
      <c r="A185" s="2"/>
      <c r="B185" s="2"/>
      <c r="C185" s="1"/>
      <c r="D185" s="1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1:15" ht="12.75" customHeight="1" x14ac:dyDescent="0.25">
      <c r="A186" s="2"/>
      <c r="B186" s="2"/>
      <c r="C186" s="1"/>
      <c r="D186" s="1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1:15" ht="12.75" customHeight="1" x14ac:dyDescent="0.25">
      <c r="A187" s="2"/>
      <c r="B187" s="2"/>
      <c r="C187" s="1"/>
      <c r="D187" s="1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1:15" ht="12.75" customHeight="1" x14ac:dyDescent="0.25">
      <c r="A188" s="2"/>
      <c r="B188" s="2"/>
      <c r="C188" s="1"/>
      <c r="D188" s="1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1:15" ht="12.75" customHeight="1" x14ac:dyDescent="0.25">
      <c r="A189" s="2"/>
      <c r="B189" s="2"/>
      <c r="C189" s="1"/>
      <c r="D189" s="1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 ht="12.75" customHeight="1" x14ac:dyDescent="0.25">
      <c r="A190" s="2"/>
      <c r="B190" s="2"/>
      <c r="C190" s="1"/>
      <c r="D190" s="1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1:15" ht="12.75" customHeight="1" x14ac:dyDescent="0.25">
      <c r="A191" s="2"/>
      <c r="B191" s="2"/>
      <c r="C191" s="1"/>
      <c r="D191" s="1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1:15" ht="12.75" customHeight="1" x14ac:dyDescent="0.25">
      <c r="A192" s="2"/>
      <c r="B192" s="2"/>
      <c r="C192" s="1"/>
      <c r="D192" s="1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1:15" ht="12.75" customHeight="1" x14ac:dyDescent="0.25">
      <c r="A193" s="2"/>
      <c r="B193" s="2"/>
      <c r="C193" s="1"/>
      <c r="D193" s="1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 ht="12.75" customHeight="1" x14ac:dyDescent="0.25">
      <c r="A194" s="2"/>
      <c r="B194" s="2"/>
      <c r="C194" s="1"/>
      <c r="D194" s="1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 ht="12.75" customHeight="1" x14ac:dyDescent="0.25">
      <c r="A195" s="2"/>
      <c r="B195" s="2"/>
      <c r="C195" s="1"/>
      <c r="D195" s="1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 ht="12.75" customHeight="1" x14ac:dyDescent="0.25">
      <c r="A196" s="2"/>
      <c r="B196" s="2"/>
      <c r="C196" s="1"/>
      <c r="D196" s="1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1:15" ht="12.75" customHeight="1" x14ac:dyDescent="0.25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 ht="12.75" customHeight="1" x14ac:dyDescent="0.25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 ht="12.75" customHeight="1" x14ac:dyDescent="0.25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 ht="12.75" customHeight="1" x14ac:dyDescent="0.25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1:15" ht="12.75" customHeight="1" x14ac:dyDescent="0.25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1:15" ht="12.75" customHeight="1" x14ac:dyDescent="0.25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1:15" ht="12.75" customHeight="1" x14ac:dyDescent="0.25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1:15" ht="12.75" customHeight="1" x14ac:dyDescent="0.25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1:15" ht="12.75" customHeight="1" x14ac:dyDescent="0.25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1:15" ht="12.75" customHeight="1" x14ac:dyDescent="0.25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1:15" ht="12.75" customHeight="1" x14ac:dyDescent="0.25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1:15" ht="12.75" customHeight="1" x14ac:dyDescent="0.25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1:15" ht="12.75" customHeight="1" x14ac:dyDescent="0.25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1:15" ht="12.75" customHeight="1" x14ac:dyDescent="0.25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1:15" ht="12.75" customHeight="1" x14ac:dyDescent="0.25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1:15" ht="12.75" customHeight="1" x14ac:dyDescent="0.25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1:15" ht="12.75" customHeight="1" x14ac:dyDescent="0.25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1:15" ht="12.75" customHeight="1" x14ac:dyDescent="0.25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spans="1:15" ht="12.75" customHeight="1" x14ac:dyDescent="0.25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spans="1:15" ht="12.75" customHeight="1" x14ac:dyDescent="0.25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1:15" ht="12.75" customHeight="1" x14ac:dyDescent="0.25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1:15" ht="12.75" customHeight="1" x14ac:dyDescent="0.25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1:15" ht="12.75" customHeight="1" x14ac:dyDescent="0.25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1:15" ht="12.75" customHeight="1" x14ac:dyDescent="0.25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1:15" ht="12.75" customHeight="1" x14ac:dyDescent="0.25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1:15" ht="12.75" customHeight="1" x14ac:dyDescent="0.25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1:15" ht="12.75" customHeight="1" x14ac:dyDescent="0.25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1:15" ht="12.75" customHeight="1" x14ac:dyDescent="0.25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1:15" ht="12.75" customHeight="1" x14ac:dyDescent="0.25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1:15" ht="12.75" customHeight="1" x14ac:dyDescent="0.25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1:15" ht="12.75" customHeight="1" x14ac:dyDescent="0.25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1:15" ht="12.75" customHeight="1" x14ac:dyDescent="0.25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1:15" ht="12.75" customHeight="1" x14ac:dyDescent="0.25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1:15" ht="12.75" customHeight="1" x14ac:dyDescent="0.25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1:15" ht="12.75" customHeight="1" x14ac:dyDescent="0.25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1:15" ht="12.75" customHeight="1" x14ac:dyDescent="0.25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1:15" ht="12.75" customHeight="1" x14ac:dyDescent="0.25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spans="1:15" ht="12.75" customHeight="1" x14ac:dyDescent="0.25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1:15" ht="12.75" customHeight="1" x14ac:dyDescent="0.25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spans="1:15" ht="12.75" customHeight="1" x14ac:dyDescent="0.25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1:15" ht="12.75" customHeight="1" x14ac:dyDescent="0.25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1:15" ht="12.75" customHeight="1" x14ac:dyDescent="0.25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1:15" ht="12.75" customHeight="1" x14ac:dyDescent="0.25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spans="1:15" ht="12.75" customHeight="1" x14ac:dyDescent="0.25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1:15" ht="12.75" customHeight="1" x14ac:dyDescent="0.25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1:15" ht="12.75" customHeight="1" x14ac:dyDescent="0.25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1:15" ht="12.75" customHeight="1" x14ac:dyDescent="0.25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1:15" ht="12.75" customHeight="1" x14ac:dyDescent="0.25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1:15" ht="12.75" customHeight="1" x14ac:dyDescent="0.25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1:15" ht="12.75" customHeight="1" x14ac:dyDescent="0.25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1:15" ht="12.75" customHeight="1" x14ac:dyDescent="0.25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 spans="1:15" ht="12.75" customHeight="1" x14ac:dyDescent="0.25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</row>
    <row r="249" spans="1:15" ht="12.75" customHeight="1" x14ac:dyDescent="0.25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</row>
    <row r="250" spans="1:15" ht="12.75" customHeight="1" x14ac:dyDescent="0.25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</row>
    <row r="251" spans="1:15" ht="12.75" customHeight="1" x14ac:dyDescent="0.25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</row>
    <row r="252" spans="1:15" ht="12.75" customHeight="1" x14ac:dyDescent="0.25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</row>
    <row r="253" spans="1:15" ht="12.75" customHeight="1" x14ac:dyDescent="0.25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</row>
    <row r="254" spans="1:15" ht="12.75" customHeight="1" x14ac:dyDescent="0.25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</row>
    <row r="255" spans="1:15" ht="12.75" customHeight="1" x14ac:dyDescent="0.25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</row>
    <row r="256" spans="1:15" ht="12.75" customHeight="1" x14ac:dyDescent="0.25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</row>
    <row r="257" spans="1:15" ht="12.75" customHeight="1" x14ac:dyDescent="0.25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</row>
    <row r="258" spans="1:15" ht="12.75" customHeight="1" x14ac:dyDescent="0.25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</row>
    <row r="259" spans="1:15" ht="12.75" customHeight="1" x14ac:dyDescent="0.25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</row>
    <row r="260" spans="1:15" ht="12.75" customHeight="1" x14ac:dyDescent="0.25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</row>
    <row r="261" spans="1:15" ht="12.75" customHeight="1" x14ac:dyDescent="0.25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</row>
    <row r="262" spans="1:15" ht="12.75" customHeight="1" x14ac:dyDescent="0.25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</row>
    <row r="263" spans="1:15" ht="12.75" customHeight="1" x14ac:dyDescent="0.25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</row>
    <row r="264" spans="1:15" ht="12.75" customHeight="1" x14ac:dyDescent="0.25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</row>
    <row r="265" spans="1:15" ht="12.75" customHeight="1" x14ac:dyDescent="0.25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</row>
    <row r="266" spans="1:15" ht="12.75" customHeight="1" x14ac:dyDescent="0.25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</row>
    <row r="267" spans="1:15" ht="12.75" customHeight="1" x14ac:dyDescent="0.25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</row>
    <row r="268" spans="1:15" ht="12.75" customHeight="1" x14ac:dyDescent="0.25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</row>
    <row r="269" spans="1:15" ht="12.75" customHeight="1" x14ac:dyDescent="0.25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</row>
    <row r="270" spans="1:15" ht="12.75" customHeight="1" x14ac:dyDescent="0.25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</row>
    <row r="271" spans="1:15" ht="12.75" customHeight="1" x14ac:dyDescent="0.25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</row>
    <row r="272" spans="1:15" ht="12.75" customHeight="1" x14ac:dyDescent="0.25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</row>
    <row r="273" spans="1:15" ht="12.75" customHeight="1" x14ac:dyDescent="0.25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</row>
    <row r="274" spans="1:15" ht="12.75" customHeight="1" x14ac:dyDescent="0.25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</row>
    <row r="275" spans="1:15" ht="12.75" customHeight="1" x14ac:dyDescent="0.25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</row>
    <row r="276" spans="1:15" ht="12.75" customHeight="1" x14ac:dyDescent="0.25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</row>
    <row r="277" spans="1:15" ht="12.75" customHeight="1" x14ac:dyDescent="0.25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</row>
    <row r="278" spans="1:15" ht="12.75" customHeight="1" x14ac:dyDescent="0.25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</row>
    <row r="279" spans="1:15" ht="12.75" customHeight="1" x14ac:dyDescent="0.25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</row>
    <row r="280" spans="1:15" ht="12.75" customHeight="1" x14ac:dyDescent="0.25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</row>
    <row r="281" spans="1:15" ht="12.75" customHeight="1" x14ac:dyDescent="0.25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</row>
    <row r="282" spans="1:15" ht="12.75" customHeight="1" x14ac:dyDescent="0.25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</row>
    <row r="283" spans="1:15" ht="12.75" customHeight="1" x14ac:dyDescent="0.25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</row>
    <row r="284" spans="1:15" ht="12.75" customHeight="1" x14ac:dyDescent="0.25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</row>
    <row r="285" spans="1:15" ht="12.75" customHeight="1" x14ac:dyDescent="0.25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</row>
    <row r="286" spans="1:15" ht="12.75" customHeight="1" x14ac:dyDescent="0.25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</row>
    <row r="287" spans="1:15" ht="12.75" customHeight="1" x14ac:dyDescent="0.25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</row>
    <row r="288" spans="1:15" ht="12.75" customHeight="1" x14ac:dyDescent="0.25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</row>
    <row r="289" spans="1:15" ht="12.75" customHeight="1" x14ac:dyDescent="0.25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</row>
    <row r="290" spans="1:15" ht="12.75" customHeight="1" x14ac:dyDescent="0.25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</row>
    <row r="291" spans="1:15" ht="12.75" customHeight="1" x14ac:dyDescent="0.25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</row>
    <row r="292" spans="1:15" ht="12.75" customHeight="1" x14ac:dyDescent="0.25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</row>
    <row r="293" spans="1:15" ht="12.75" customHeight="1" x14ac:dyDescent="0.25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</row>
    <row r="294" spans="1:15" ht="12.75" customHeight="1" x14ac:dyDescent="0.25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</row>
    <row r="295" spans="1:15" ht="12.75" customHeight="1" x14ac:dyDescent="0.25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</row>
    <row r="296" spans="1:15" ht="12.75" customHeight="1" x14ac:dyDescent="0.25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</row>
    <row r="297" spans="1:15" ht="12.75" customHeight="1" x14ac:dyDescent="0.25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</row>
    <row r="298" spans="1:15" ht="12.75" customHeight="1" x14ac:dyDescent="0.25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</row>
    <row r="299" spans="1:15" ht="12.75" customHeight="1" x14ac:dyDescent="0.25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</row>
    <row r="300" spans="1:15" ht="12.75" customHeight="1" x14ac:dyDescent="0.25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</row>
    <row r="301" spans="1:15" ht="12.75" customHeight="1" x14ac:dyDescent="0.25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</row>
    <row r="302" spans="1:15" ht="12.75" customHeight="1" x14ac:dyDescent="0.25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</row>
    <row r="303" spans="1:15" ht="12.75" customHeight="1" x14ac:dyDescent="0.25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</row>
    <row r="304" spans="1:15" ht="12.75" customHeight="1" x14ac:dyDescent="0.25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</row>
    <row r="305" spans="1:15" ht="12.75" customHeight="1" x14ac:dyDescent="0.25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</row>
    <row r="306" spans="1:15" ht="12.75" customHeight="1" x14ac:dyDescent="0.25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</row>
    <row r="307" spans="1:15" ht="12.75" customHeight="1" x14ac:dyDescent="0.25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</row>
    <row r="308" spans="1:15" ht="12.75" customHeight="1" x14ac:dyDescent="0.25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</row>
    <row r="309" spans="1:15" ht="12.75" customHeight="1" x14ac:dyDescent="0.25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</row>
    <row r="310" spans="1:15" ht="12.75" customHeight="1" x14ac:dyDescent="0.25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</row>
    <row r="311" spans="1:15" ht="12.75" customHeight="1" x14ac:dyDescent="0.25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</row>
    <row r="312" spans="1:15" ht="12.75" customHeight="1" x14ac:dyDescent="0.25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</row>
    <row r="313" spans="1:15" ht="12.75" customHeight="1" x14ac:dyDescent="0.25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</row>
    <row r="314" spans="1:15" ht="12.75" customHeight="1" x14ac:dyDescent="0.25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</row>
    <row r="315" spans="1:15" ht="12.75" customHeight="1" x14ac:dyDescent="0.25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</row>
    <row r="316" spans="1:15" ht="12.75" customHeight="1" x14ac:dyDescent="0.25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</row>
    <row r="317" spans="1:15" ht="12.75" customHeight="1" x14ac:dyDescent="0.25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</row>
    <row r="318" spans="1:15" ht="12.75" customHeight="1" x14ac:dyDescent="0.25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</row>
    <row r="319" spans="1:15" ht="12.75" customHeight="1" x14ac:dyDescent="0.25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</row>
    <row r="320" spans="1:15" ht="12.75" customHeight="1" x14ac:dyDescent="0.25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</row>
    <row r="321" spans="1:15" ht="12.75" customHeight="1" x14ac:dyDescent="0.25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</row>
    <row r="322" spans="1:15" ht="12.75" customHeight="1" x14ac:dyDescent="0.25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</row>
    <row r="323" spans="1:15" ht="12.75" customHeight="1" x14ac:dyDescent="0.25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</row>
    <row r="324" spans="1:15" ht="12.75" customHeight="1" x14ac:dyDescent="0.25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</row>
    <row r="325" spans="1:15" ht="12.75" customHeight="1" x14ac:dyDescent="0.25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</row>
    <row r="326" spans="1:15" ht="12.75" customHeight="1" x14ac:dyDescent="0.25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</row>
    <row r="327" spans="1:15" ht="12.75" customHeight="1" x14ac:dyDescent="0.25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</row>
    <row r="328" spans="1:15" ht="12.75" customHeight="1" x14ac:dyDescent="0.25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</row>
    <row r="329" spans="1:15" ht="12.75" customHeight="1" x14ac:dyDescent="0.25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</row>
    <row r="330" spans="1:15" ht="12.75" customHeight="1" x14ac:dyDescent="0.25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</row>
    <row r="331" spans="1:15" ht="12.75" customHeight="1" x14ac:dyDescent="0.25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</row>
    <row r="332" spans="1:15" ht="12.75" customHeight="1" x14ac:dyDescent="0.25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</row>
    <row r="333" spans="1:15" ht="12.75" customHeight="1" x14ac:dyDescent="0.25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</row>
    <row r="334" spans="1:15" ht="12.75" customHeight="1" x14ac:dyDescent="0.25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</row>
    <row r="335" spans="1:15" ht="12.75" customHeight="1" x14ac:dyDescent="0.25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</row>
    <row r="336" spans="1:15" ht="12.75" customHeight="1" x14ac:dyDescent="0.25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</row>
    <row r="337" spans="1:15" ht="12.75" customHeight="1" x14ac:dyDescent="0.25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</row>
    <row r="338" spans="1:15" ht="12.75" customHeight="1" x14ac:dyDescent="0.25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</row>
    <row r="339" spans="1:15" ht="12.75" customHeight="1" x14ac:dyDescent="0.25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</row>
    <row r="340" spans="1:15" ht="12.75" customHeight="1" x14ac:dyDescent="0.25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</row>
    <row r="341" spans="1:15" ht="12.75" customHeight="1" x14ac:dyDescent="0.25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</row>
    <row r="342" spans="1:15" ht="12.75" customHeight="1" x14ac:dyDescent="0.25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</row>
    <row r="343" spans="1:15" ht="12.75" customHeight="1" x14ac:dyDescent="0.25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</row>
    <row r="344" spans="1:15" ht="12.75" customHeight="1" x14ac:dyDescent="0.25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</row>
    <row r="345" spans="1:15" ht="12.75" customHeight="1" x14ac:dyDescent="0.25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</row>
    <row r="346" spans="1:15" ht="12.75" customHeight="1" x14ac:dyDescent="0.25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</row>
    <row r="347" spans="1:15" ht="12.75" customHeight="1" x14ac:dyDescent="0.25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</row>
    <row r="348" spans="1:15" ht="12.75" customHeight="1" x14ac:dyDescent="0.25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</row>
    <row r="349" spans="1:15" ht="12.75" customHeight="1" x14ac:dyDescent="0.25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</row>
    <row r="350" spans="1:15" ht="12.75" customHeight="1" x14ac:dyDescent="0.25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</row>
    <row r="351" spans="1:15" ht="12.75" customHeight="1" x14ac:dyDescent="0.25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</row>
    <row r="352" spans="1:15" ht="12.75" customHeight="1" x14ac:dyDescent="0.25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</row>
    <row r="353" spans="1:15" ht="12.75" customHeight="1" x14ac:dyDescent="0.25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</row>
    <row r="354" spans="1:15" ht="12.75" customHeight="1" x14ac:dyDescent="0.25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</row>
    <row r="355" spans="1:15" ht="12.75" customHeight="1" x14ac:dyDescent="0.25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</row>
    <row r="356" spans="1:15" ht="12.75" customHeight="1" x14ac:dyDescent="0.25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</row>
    <row r="357" spans="1:15" ht="12.75" customHeight="1" x14ac:dyDescent="0.25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</row>
    <row r="358" spans="1:15" ht="12.75" customHeight="1" x14ac:dyDescent="0.25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</row>
    <row r="359" spans="1:15" ht="12.75" customHeight="1" x14ac:dyDescent="0.25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</row>
    <row r="360" spans="1:15" ht="12.75" customHeight="1" x14ac:dyDescent="0.25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</row>
    <row r="361" spans="1:15" ht="12.75" customHeight="1" x14ac:dyDescent="0.25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</row>
    <row r="362" spans="1:15" ht="12.75" customHeight="1" x14ac:dyDescent="0.25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</row>
    <row r="363" spans="1:15" ht="12.75" customHeight="1" x14ac:dyDescent="0.25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</row>
    <row r="364" spans="1:15" ht="12.75" customHeight="1" x14ac:dyDescent="0.25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</row>
    <row r="365" spans="1:15" ht="12.75" customHeight="1" x14ac:dyDescent="0.25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</row>
    <row r="366" spans="1:15" ht="12.75" customHeight="1" x14ac:dyDescent="0.25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</row>
    <row r="367" spans="1:15" ht="12.75" customHeight="1" x14ac:dyDescent="0.25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</row>
    <row r="368" spans="1:15" ht="12.75" customHeight="1" x14ac:dyDescent="0.25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</row>
    <row r="369" spans="1:15" ht="12.75" customHeight="1" x14ac:dyDescent="0.25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</row>
    <row r="370" spans="1:15" ht="12.75" customHeight="1" x14ac:dyDescent="0.25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</row>
    <row r="371" spans="1:15" ht="12.75" customHeight="1" x14ac:dyDescent="0.25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</row>
    <row r="372" spans="1:15" ht="12.75" customHeight="1" x14ac:dyDescent="0.25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</row>
    <row r="373" spans="1:15" ht="12.75" customHeight="1" x14ac:dyDescent="0.25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</row>
    <row r="374" spans="1:15" ht="12.75" customHeight="1" x14ac:dyDescent="0.25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</row>
    <row r="375" spans="1:15" ht="12.75" customHeight="1" x14ac:dyDescent="0.25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</row>
    <row r="376" spans="1:15" ht="12.75" customHeight="1" x14ac:dyDescent="0.25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</row>
    <row r="377" spans="1:15" ht="12.75" customHeight="1" x14ac:dyDescent="0.25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</row>
    <row r="378" spans="1:15" ht="12.75" customHeight="1" x14ac:dyDescent="0.25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</row>
    <row r="379" spans="1:15" ht="12.75" customHeight="1" x14ac:dyDescent="0.25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</row>
    <row r="380" spans="1:15" ht="12.75" customHeight="1" x14ac:dyDescent="0.25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</row>
    <row r="381" spans="1:15" ht="12.75" customHeight="1" x14ac:dyDescent="0.25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</row>
    <row r="382" spans="1:15" ht="12.75" customHeight="1" x14ac:dyDescent="0.25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</row>
    <row r="383" spans="1:15" ht="12.75" customHeight="1" x14ac:dyDescent="0.25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</row>
    <row r="384" spans="1:15" ht="12.75" customHeight="1" x14ac:dyDescent="0.25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</row>
    <row r="385" spans="1:15" ht="12.75" customHeight="1" x14ac:dyDescent="0.25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</row>
    <row r="386" spans="1:15" ht="12.75" customHeight="1" x14ac:dyDescent="0.25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</row>
    <row r="387" spans="1:15" ht="12.75" customHeight="1" x14ac:dyDescent="0.25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</row>
    <row r="388" spans="1:15" ht="12.75" customHeight="1" x14ac:dyDescent="0.25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</row>
    <row r="389" spans="1:15" ht="12.75" customHeight="1" x14ac:dyDescent="0.25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</row>
    <row r="390" spans="1:15" ht="12.75" customHeight="1" x14ac:dyDescent="0.25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</row>
    <row r="391" spans="1:15" ht="12.75" customHeight="1" x14ac:dyDescent="0.25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</row>
    <row r="392" spans="1:15" ht="12.75" customHeight="1" x14ac:dyDescent="0.25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</row>
    <row r="393" spans="1:15" ht="12.75" customHeight="1" x14ac:dyDescent="0.25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</row>
    <row r="394" spans="1:15" ht="12.75" customHeight="1" x14ac:dyDescent="0.25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</row>
    <row r="395" spans="1:15" ht="12.75" customHeight="1" x14ac:dyDescent="0.25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</row>
    <row r="396" spans="1:15" ht="12.75" customHeight="1" x14ac:dyDescent="0.25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</row>
    <row r="397" spans="1:15" ht="12.75" customHeight="1" x14ac:dyDescent="0.25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</row>
    <row r="398" spans="1:15" ht="12.75" customHeight="1" x14ac:dyDescent="0.25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</row>
    <row r="399" spans="1:15" ht="12.75" customHeight="1" x14ac:dyDescent="0.25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</row>
    <row r="400" spans="1:15" ht="12.75" customHeight="1" x14ac:dyDescent="0.25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</row>
    <row r="401" spans="1:15" ht="12.75" customHeight="1" x14ac:dyDescent="0.25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</row>
    <row r="402" spans="1:15" ht="12.75" customHeight="1" x14ac:dyDescent="0.25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</row>
    <row r="403" spans="1:15" ht="12.75" customHeight="1" x14ac:dyDescent="0.25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</row>
    <row r="404" spans="1:15" ht="12.75" customHeight="1" x14ac:dyDescent="0.25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</row>
    <row r="405" spans="1:15" ht="12.75" customHeight="1" x14ac:dyDescent="0.25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</row>
    <row r="406" spans="1:15" ht="12.75" customHeight="1" x14ac:dyDescent="0.25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</row>
    <row r="407" spans="1:15" ht="12.75" customHeight="1" x14ac:dyDescent="0.25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</row>
    <row r="408" spans="1:15" ht="12.75" customHeight="1" x14ac:dyDescent="0.25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</row>
    <row r="409" spans="1:15" ht="12.75" customHeight="1" x14ac:dyDescent="0.25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</row>
    <row r="410" spans="1:15" ht="12.75" customHeight="1" x14ac:dyDescent="0.25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</row>
    <row r="411" spans="1:15" ht="12.75" customHeight="1" x14ac:dyDescent="0.25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</row>
    <row r="412" spans="1:15" ht="12.75" customHeight="1" x14ac:dyDescent="0.25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</row>
    <row r="413" spans="1:15" ht="12.75" customHeight="1" x14ac:dyDescent="0.25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</row>
    <row r="414" spans="1:15" ht="12.75" customHeight="1" x14ac:dyDescent="0.25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</row>
    <row r="415" spans="1:15" ht="12.75" customHeight="1" x14ac:dyDescent="0.25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</row>
    <row r="416" spans="1:15" ht="12.75" customHeight="1" x14ac:dyDescent="0.25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</row>
    <row r="417" spans="1:15" ht="12.75" customHeight="1" x14ac:dyDescent="0.25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</row>
    <row r="418" spans="1:15" ht="12.75" customHeight="1" x14ac:dyDescent="0.25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</row>
    <row r="419" spans="1:15" ht="12.75" customHeight="1" x14ac:dyDescent="0.25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</row>
    <row r="420" spans="1:15" ht="12.75" customHeight="1" x14ac:dyDescent="0.25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</row>
    <row r="421" spans="1:15" ht="12.75" customHeight="1" x14ac:dyDescent="0.25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</row>
    <row r="422" spans="1:15" ht="12.75" customHeight="1" x14ac:dyDescent="0.25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</row>
    <row r="423" spans="1:15" ht="12.75" customHeight="1" x14ac:dyDescent="0.25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</row>
    <row r="424" spans="1:15" ht="12.75" customHeight="1" x14ac:dyDescent="0.25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</row>
    <row r="425" spans="1:15" ht="12.75" customHeight="1" x14ac:dyDescent="0.25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</row>
    <row r="426" spans="1:15" ht="12.75" customHeight="1" x14ac:dyDescent="0.25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</row>
    <row r="427" spans="1:15" ht="12.75" customHeight="1" x14ac:dyDescent="0.25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</row>
    <row r="428" spans="1:15" ht="12.75" customHeight="1" x14ac:dyDescent="0.25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</row>
    <row r="429" spans="1:15" ht="12.75" customHeight="1" x14ac:dyDescent="0.25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</row>
    <row r="430" spans="1:15" ht="12.75" customHeight="1" x14ac:dyDescent="0.25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</row>
    <row r="431" spans="1:15" ht="12.75" customHeight="1" x14ac:dyDescent="0.25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</row>
    <row r="432" spans="1:15" ht="12.75" customHeight="1" x14ac:dyDescent="0.25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</row>
    <row r="433" spans="1:15" ht="12.75" customHeight="1" x14ac:dyDescent="0.25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</row>
    <row r="434" spans="1:15" ht="12.75" customHeight="1" x14ac:dyDescent="0.25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</row>
    <row r="435" spans="1:15" ht="12.75" customHeight="1" x14ac:dyDescent="0.25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</row>
    <row r="436" spans="1:15" ht="12.75" customHeight="1" x14ac:dyDescent="0.25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</row>
    <row r="437" spans="1:15" ht="12.75" customHeight="1" x14ac:dyDescent="0.25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</row>
    <row r="438" spans="1:15" ht="12.75" customHeight="1" x14ac:dyDescent="0.25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</row>
    <row r="439" spans="1:15" ht="12.75" customHeight="1" x14ac:dyDescent="0.25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</row>
    <row r="440" spans="1:15" ht="12.75" customHeight="1" x14ac:dyDescent="0.25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</row>
    <row r="441" spans="1:15" ht="12.75" customHeight="1" x14ac:dyDescent="0.25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</row>
    <row r="442" spans="1:15" ht="12.75" customHeight="1" x14ac:dyDescent="0.25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</row>
    <row r="443" spans="1:15" ht="12.75" customHeight="1" x14ac:dyDescent="0.25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</row>
    <row r="444" spans="1:15" ht="12.75" customHeight="1" x14ac:dyDescent="0.25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</row>
    <row r="445" spans="1:15" ht="12.75" customHeight="1" x14ac:dyDescent="0.25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</row>
    <row r="446" spans="1:15" ht="12.75" customHeight="1" x14ac:dyDescent="0.25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</row>
    <row r="447" spans="1:15" ht="12.75" customHeight="1" x14ac:dyDescent="0.25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</row>
    <row r="448" spans="1:15" ht="12.75" customHeight="1" x14ac:dyDescent="0.25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</row>
    <row r="449" spans="1:15" ht="12.75" customHeight="1" x14ac:dyDescent="0.25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</row>
    <row r="450" spans="1:15" ht="12.75" customHeight="1" x14ac:dyDescent="0.25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</row>
    <row r="451" spans="1:15" ht="12.75" customHeight="1" x14ac:dyDescent="0.25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</row>
    <row r="452" spans="1:15" ht="12.75" customHeight="1" x14ac:dyDescent="0.25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</row>
    <row r="453" spans="1:15" ht="12.75" customHeight="1" x14ac:dyDescent="0.25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</row>
    <row r="454" spans="1:15" ht="12.75" customHeight="1" x14ac:dyDescent="0.25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</row>
    <row r="455" spans="1:15" ht="12.75" customHeight="1" x14ac:dyDescent="0.25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</row>
    <row r="456" spans="1:15" ht="12.75" customHeight="1" x14ac:dyDescent="0.25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</row>
    <row r="457" spans="1:15" ht="12.75" customHeight="1" x14ac:dyDescent="0.25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</row>
    <row r="458" spans="1:15" ht="12.75" customHeight="1" x14ac:dyDescent="0.25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</row>
    <row r="459" spans="1:15" ht="12.75" customHeight="1" x14ac:dyDescent="0.25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</row>
    <row r="460" spans="1:15" ht="12.75" customHeight="1" x14ac:dyDescent="0.25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</row>
    <row r="461" spans="1:15" ht="12.75" customHeight="1" x14ac:dyDescent="0.25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</row>
    <row r="462" spans="1:15" ht="12.75" customHeight="1" x14ac:dyDescent="0.25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</row>
    <row r="463" spans="1:15" ht="12.75" customHeight="1" x14ac:dyDescent="0.25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</row>
    <row r="464" spans="1:15" ht="12.75" customHeight="1" x14ac:dyDescent="0.25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</row>
    <row r="465" spans="1:15" ht="12.75" customHeight="1" x14ac:dyDescent="0.25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</row>
    <row r="466" spans="1:15" ht="12.75" customHeight="1" x14ac:dyDescent="0.25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</row>
    <row r="467" spans="1:15" ht="12.75" customHeight="1" x14ac:dyDescent="0.25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</row>
    <row r="468" spans="1:15" ht="12.75" customHeight="1" x14ac:dyDescent="0.25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</row>
    <row r="469" spans="1:15" ht="12.75" customHeight="1" x14ac:dyDescent="0.25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</row>
    <row r="470" spans="1:15" ht="12.75" customHeight="1" x14ac:dyDescent="0.25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</row>
    <row r="471" spans="1:15" ht="12.75" customHeight="1" x14ac:dyDescent="0.25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</row>
    <row r="472" spans="1:15" ht="12.75" customHeight="1" x14ac:dyDescent="0.25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</row>
    <row r="473" spans="1:15" ht="12.75" customHeight="1" x14ac:dyDescent="0.25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</row>
    <row r="474" spans="1:15" ht="12.75" customHeight="1" x14ac:dyDescent="0.25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</row>
    <row r="475" spans="1:15" ht="12.75" customHeight="1" x14ac:dyDescent="0.25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</row>
    <row r="476" spans="1:15" ht="12.75" customHeight="1" x14ac:dyDescent="0.25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</row>
    <row r="477" spans="1:15" ht="12.75" customHeight="1" x14ac:dyDescent="0.25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</row>
    <row r="478" spans="1:15" ht="12.75" customHeight="1" x14ac:dyDescent="0.25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</row>
    <row r="479" spans="1:15" ht="12.75" customHeight="1" x14ac:dyDescent="0.25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</row>
    <row r="480" spans="1:15" ht="12.75" customHeight="1" x14ac:dyDescent="0.25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</row>
    <row r="481" spans="1:15" ht="12.75" customHeight="1" x14ac:dyDescent="0.25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</row>
    <row r="482" spans="1:15" ht="12.75" customHeight="1" x14ac:dyDescent="0.25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</row>
    <row r="483" spans="1:15" ht="12.75" customHeight="1" x14ac:dyDescent="0.25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</row>
    <row r="484" spans="1:15" ht="12.75" customHeight="1" x14ac:dyDescent="0.25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</row>
    <row r="485" spans="1:15" ht="12.75" customHeight="1" x14ac:dyDescent="0.25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</row>
    <row r="486" spans="1:15" ht="12.75" customHeight="1" x14ac:dyDescent="0.25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</row>
    <row r="487" spans="1:15" ht="12.75" customHeight="1" x14ac:dyDescent="0.25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</row>
    <row r="488" spans="1:15" ht="12.75" customHeight="1" x14ac:dyDescent="0.25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</row>
    <row r="489" spans="1:15" ht="12.75" customHeight="1" x14ac:dyDescent="0.25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</row>
    <row r="490" spans="1:15" ht="12.75" customHeight="1" x14ac:dyDescent="0.25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</row>
    <row r="491" spans="1:15" ht="12.75" customHeight="1" x14ac:dyDescent="0.25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</row>
    <row r="492" spans="1:15" ht="12.75" customHeight="1" x14ac:dyDescent="0.25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</row>
    <row r="493" spans="1:15" ht="12.75" customHeight="1" x14ac:dyDescent="0.25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</row>
    <row r="494" spans="1:15" ht="12.75" customHeight="1" x14ac:dyDescent="0.25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</row>
    <row r="495" spans="1:15" ht="12.75" customHeight="1" x14ac:dyDescent="0.25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</row>
    <row r="496" spans="1:15" ht="12.75" customHeight="1" x14ac:dyDescent="0.25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</row>
    <row r="497" spans="1:15" ht="12.75" customHeight="1" x14ac:dyDescent="0.25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</row>
    <row r="498" spans="1:15" ht="12.75" customHeight="1" x14ac:dyDescent="0.25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</row>
    <row r="499" spans="1:15" ht="12.75" customHeight="1" x14ac:dyDescent="0.25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</row>
    <row r="500" spans="1:15" ht="12.75" customHeight="1" x14ac:dyDescent="0.25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</row>
    <row r="501" spans="1:15" ht="12.75" customHeight="1" x14ac:dyDescent="0.25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</row>
    <row r="502" spans="1:15" ht="12.75" customHeight="1" x14ac:dyDescent="0.25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</row>
    <row r="503" spans="1:15" ht="12.75" customHeight="1" x14ac:dyDescent="0.25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</row>
    <row r="504" spans="1:15" ht="12.75" customHeight="1" x14ac:dyDescent="0.25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</row>
    <row r="505" spans="1:15" ht="12.75" customHeight="1" x14ac:dyDescent="0.25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</row>
    <row r="506" spans="1:15" ht="12.75" customHeight="1" x14ac:dyDescent="0.25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</row>
    <row r="507" spans="1:15" ht="12.75" customHeight="1" x14ac:dyDescent="0.25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</row>
    <row r="508" spans="1:15" ht="12.75" customHeight="1" x14ac:dyDescent="0.25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</row>
    <row r="509" spans="1:15" ht="12.75" customHeight="1" x14ac:dyDescent="0.25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</row>
    <row r="510" spans="1:15" ht="12.75" customHeight="1" x14ac:dyDescent="0.25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</row>
    <row r="511" spans="1:15" ht="12.75" customHeight="1" x14ac:dyDescent="0.25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</row>
    <row r="512" spans="1:15" ht="12.75" customHeight="1" x14ac:dyDescent="0.25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</row>
    <row r="513" spans="1:15" ht="12.75" customHeight="1" x14ac:dyDescent="0.25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</row>
    <row r="514" spans="1:15" ht="12.75" customHeight="1" x14ac:dyDescent="0.25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</row>
    <row r="515" spans="1:15" ht="12.75" customHeight="1" x14ac:dyDescent="0.25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</row>
    <row r="516" spans="1:15" ht="12.75" customHeight="1" x14ac:dyDescent="0.25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</row>
    <row r="517" spans="1:15" ht="12.75" customHeight="1" x14ac:dyDescent="0.25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</row>
    <row r="518" spans="1:15" ht="12.75" customHeight="1" x14ac:dyDescent="0.25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</row>
    <row r="519" spans="1:15" ht="12.75" customHeight="1" x14ac:dyDescent="0.25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</row>
    <row r="520" spans="1:15" ht="12.75" customHeight="1" x14ac:dyDescent="0.25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</row>
    <row r="521" spans="1:15" ht="12.75" customHeight="1" x14ac:dyDescent="0.25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</row>
    <row r="522" spans="1:15" ht="12.75" customHeight="1" x14ac:dyDescent="0.25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</row>
    <row r="523" spans="1:15" ht="12.75" customHeight="1" x14ac:dyDescent="0.25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</row>
    <row r="524" spans="1:15" ht="12.75" customHeight="1" x14ac:dyDescent="0.25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</row>
    <row r="525" spans="1:15" ht="12.75" customHeight="1" x14ac:dyDescent="0.25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</row>
    <row r="526" spans="1:15" ht="12.75" customHeight="1" x14ac:dyDescent="0.25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</row>
    <row r="527" spans="1:15" ht="12.75" customHeight="1" x14ac:dyDescent="0.25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</row>
    <row r="528" spans="1:15" ht="12.75" customHeight="1" x14ac:dyDescent="0.25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</row>
    <row r="529" spans="1:15" ht="12.75" customHeight="1" x14ac:dyDescent="0.25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</row>
    <row r="530" spans="1:15" ht="12.75" customHeight="1" x14ac:dyDescent="0.25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</row>
    <row r="531" spans="1:15" ht="12.75" customHeight="1" x14ac:dyDescent="0.25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</row>
    <row r="532" spans="1:15" ht="12.75" customHeight="1" x14ac:dyDescent="0.25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</row>
    <row r="533" spans="1:15" ht="12.75" customHeight="1" x14ac:dyDescent="0.25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</row>
    <row r="534" spans="1:15" ht="12.75" customHeight="1" x14ac:dyDescent="0.25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</row>
    <row r="535" spans="1:15" ht="12.75" customHeight="1" x14ac:dyDescent="0.25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</row>
    <row r="536" spans="1:15" ht="12.75" customHeight="1" x14ac:dyDescent="0.25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</row>
    <row r="537" spans="1:15" ht="12.75" customHeight="1" x14ac:dyDescent="0.25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</row>
    <row r="538" spans="1:15" ht="12.75" customHeight="1" x14ac:dyDescent="0.25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</row>
    <row r="539" spans="1:15" ht="12.75" customHeight="1" x14ac:dyDescent="0.25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</row>
    <row r="540" spans="1:15" ht="12.75" customHeight="1" x14ac:dyDescent="0.25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</row>
    <row r="541" spans="1:15" ht="12.75" customHeight="1" x14ac:dyDescent="0.25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</row>
    <row r="542" spans="1:15" ht="12.75" customHeight="1" x14ac:dyDescent="0.25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</row>
    <row r="543" spans="1:15" ht="12.75" customHeight="1" x14ac:dyDescent="0.25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</row>
    <row r="544" spans="1:15" ht="12.75" customHeight="1" x14ac:dyDescent="0.25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</row>
    <row r="545" spans="1:15" ht="12.75" customHeight="1" x14ac:dyDescent="0.25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</row>
    <row r="546" spans="1:15" ht="12.75" customHeight="1" x14ac:dyDescent="0.25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</row>
    <row r="547" spans="1:15" ht="12.75" customHeight="1" x14ac:dyDescent="0.25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</row>
    <row r="548" spans="1:15" ht="12.75" customHeight="1" x14ac:dyDescent="0.25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</row>
    <row r="549" spans="1:15" ht="12.75" customHeight="1" x14ac:dyDescent="0.25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</row>
    <row r="550" spans="1:15" ht="12.75" customHeight="1" x14ac:dyDescent="0.25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</row>
    <row r="551" spans="1:15" ht="12.75" customHeight="1" x14ac:dyDescent="0.25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</row>
    <row r="552" spans="1:15" ht="12.75" customHeight="1" x14ac:dyDescent="0.25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</row>
    <row r="553" spans="1:15" ht="12.75" customHeight="1" x14ac:dyDescent="0.25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</row>
    <row r="554" spans="1:15" ht="12.75" customHeight="1" x14ac:dyDescent="0.25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</row>
    <row r="555" spans="1:15" ht="12.75" customHeight="1" x14ac:dyDescent="0.25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</row>
    <row r="556" spans="1:15" ht="12.75" customHeight="1" x14ac:dyDescent="0.25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</row>
    <row r="557" spans="1:15" ht="12.75" customHeight="1" x14ac:dyDescent="0.25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  <row r="558" spans="1:15" ht="12.75" customHeight="1" x14ac:dyDescent="0.25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</row>
    <row r="559" spans="1:15" ht="12.75" customHeight="1" x14ac:dyDescent="0.25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</row>
    <row r="560" spans="1:15" ht="12.75" customHeight="1" x14ac:dyDescent="0.25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</row>
    <row r="561" spans="1:15" ht="12.75" customHeight="1" x14ac:dyDescent="0.25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</row>
    <row r="562" spans="1:15" ht="12.75" customHeight="1" x14ac:dyDescent="0.25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</row>
    <row r="563" spans="1:15" ht="12.75" customHeight="1" x14ac:dyDescent="0.25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</row>
    <row r="564" spans="1:15" ht="12.75" customHeight="1" x14ac:dyDescent="0.25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</row>
    <row r="565" spans="1:15" ht="12.75" customHeight="1" x14ac:dyDescent="0.25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</row>
    <row r="566" spans="1:15" ht="12.75" customHeight="1" x14ac:dyDescent="0.25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</row>
    <row r="567" spans="1:15" ht="12.75" customHeight="1" x14ac:dyDescent="0.25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</row>
    <row r="568" spans="1:15" ht="12.75" customHeight="1" x14ac:dyDescent="0.25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</row>
    <row r="569" spans="1:15" ht="12.75" customHeight="1" x14ac:dyDescent="0.25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</row>
    <row r="570" spans="1:15" ht="12.75" customHeight="1" x14ac:dyDescent="0.25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</row>
    <row r="571" spans="1:15" ht="12.75" customHeight="1" x14ac:dyDescent="0.25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</row>
    <row r="572" spans="1:15" ht="12.75" customHeight="1" x14ac:dyDescent="0.25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</row>
    <row r="573" spans="1:15" ht="12.75" customHeight="1" x14ac:dyDescent="0.25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</row>
    <row r="574" spans="1:15" ht="12.75" customHeight="1" x14ac:dyDescent="0.25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</row>
    <row r="575" spans="1:15" ht="12.75" customHeight="1" x14ac:dyDescent="0.25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</row>
    <row r="576" spans="1:15" ht="12.75" customHeight="1" x14ac:dyDescent="0.25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</row>
    <row r="577" spans="1:15" ht="12.75" customHeight="1" x14ac:dyDescent="0.25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</row>
    <row r="578" spans="1:15" ht="12.75" customHeight="1" x14ac:dyDescent="0.25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</row>
    <row r="579" spans="1:15" ht="12.75" customHeight="1" x14ac:dyDescent="0.25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</row>
    <row r="580" spans="1:15" ht="12.75" customHeight="1" x14ac:dyDescent="0.25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</row>
    <row r="581" spans="1:15" ht="12.75" customHeight="1" x14ac:dyDescent="0.25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</row>
    <row r="582" spans="1:15" ht="12.75" customHeight="1" x14ac:dyDescent="0.25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</row>
    <row r="583" spans="1:15" ht="12.75" customHeight="1" x14ac:dyDescent="0.25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</row>
    <row r="584" spans="1:15" ht="12.75" customHeight="1" x14ac:dyDescent="0.25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</row>
    <row r="585" spans="1:15" ht="12.75" customHeight="1" x14ac:dyDescent="0.25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</row>
    <row r="586" spans="1:15" ht="12.75" customHeight="1" x14ac:dyDescent="0.25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</row>
    <row r="587" spans="1:15" ht="12.75" customHeight="1" x14ac:dyDescent="0.25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</row>
    <row r="588" spans="1:15" ht="12.75" customHeight="1" x14ac:dyDescent="0.25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</row>
    <row r="589" spans="1:15" ht="12.75" customHeight="1" x14ac:dyDescent="0.25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</row>
    <row r="590" spans="1:15" ht="12.75" customHeight="1" x14ac:dyDescent="0.25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</row>
    <row r="591" spans="1:15" ht="12.75" customHeight="1" x14ac:dyDescent="0.25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</row>
    <row r="592" spans="1:15" ht="12.75" customHeight="1" x14ac:dyDescent="0.25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</row>
    <row r="593" spans="1:15" ht="12.75" customHeight="1" x14ac:dyDescent="0.25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</row>
    <row r="594" spans="1:15" ht="12.75" customHeight="1" x14ac:dyDescent="0.25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 spans="1:15" ht="12.75" customHeight="1" x14ac:dyDescent="0.25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</row>
    <row r="596" spans="1:15" ht="12.75" customHeight="1" x14ac:dyDescent="0.25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 spans="1:15" ht="12.75" customHeight="1" x14ac:dyDescent="0.25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</row>
    <row r="598" spans="1:15" ht="12.75" customHeight="1" x14ac:dyDescent="0.25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</row>
    <row r="599" spans="1:15" ht="12.75" customHeight="1" x14ac:dyDescent="0.25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</row>
    <row r="600" spans="1:15" ht="12.75" customHeight="1" x14ac:dyDescent="0.25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</row>
    <row r="601" spans="1:15" ht="12.75" customHeight="1" x14ac:dyDescent="0.25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</row>
    <row r="602" spans="1:15" ht="12.75" customHeight="1" x14ac:dyDescent="0.25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</row>
    <row r="603" spans="1:15" ht="12.75" customHeight="1" x14ac:dyDescent="0.25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</row>
    <row r="604" spans="1:15" ht="12.75" customHeight="1" x14ac:dyDescent="0.25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 spans="1:15" ht="12.75" customHeight="1" x14ac:dyDescent="0.25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 spans="1:15" ht="12.75" customHeight="1" x14ac:dyDescent="0.25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 spans="1:15" ht="12.75" customHeight="1" x14ac:dyDescent="0.25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</row>
    <row r="608" spans="1:15" ht="12.75" customHeight="1" x14ac:dyDescent="0.25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</row>
    <row r="609" spans="1:15" ht="12.75" customHeight="1" x14ac:dyDescent="0.25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</row>
    <row r="610" spans="1:15" ht="12.75" customHeight="1" x14ac:dyDescent="0.25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spans="1:15" ht="12.75" customHeight="1" x14ac:dyDescent="0.25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</row>
    <row r="612" spans="1:15" ht="12.75" customHeight="1" x14ac:dyDescent="0.25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</row>
    <row r="613" spans="1:15" ht="12.75" customHeight="1" x14ac:dyDescent="0.25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</row>
    <row r="614" spans="1:15" ht="12.75" customHeight="1" x14ac:dyDescent="0.25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</row>
    <row r="615" spans="1:15" ht="12.75" customHeight="1" x14ac:dyDescent="0.25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</row>
    <row r="616" spans="1:15" ht="12.75" customHeight="1" x14ac:dyDescent="0.25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</row>
    <row r="617" spans="1:15" ht="12.75" customHeight="1" x14ac:dyDescent="0.25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</row>
    <row r="618" spans="1:15" ht="12.75" customHeight="1" x14ac:dyDescent="0.25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</row>
    <row r="619" spans="1:15" ht="12.75" customHeight="1" x14ac:dyDescent="0.25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</row>
    <row r="620" spans="1:15" ht="12.75" customHeight="1" x14ac:dyDescent="0.25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</row>
    <row r="621" spans="1:15" ht="12.75" customHeight="1" x14ac:dyDescent="0.25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</row>
    <row r="622" spans="1:15" ht="12.75" customHeight="1" x14ac:dyDescent="0.25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</row>
    <row r="623" spans="1:15" ht="12.75" customHeight="1" x14ac:dyDescent="0.25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</row>
    <row r="624" spans="1:15" ht="12.75" customHeight="1" x14ac:dyDescent="0.25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</row>
    <row r="625" spans="1:15" ht="12.75" customHeight="1" x14ac:dyDescent="0.25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</row>
    <row r="626" spans="1:15" ht="12.75" customHeight="1" x14ac:dyDescent="0.25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</row>
    <row r="627" spans="1:15" ht="12.75" customHeight="1" x14ac:dyDescent="0.25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</row>
    <row r="628" spans="1:15" ht="12.75" customHeight="1" x14ac:dyDescent="0.25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</row>
    <row r="629" spans="1:15" ht="12.75" customHeight="1" x14ac:dyDescent="0.25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</row>
    <row r="630" spans="1:15" ht="12.75" customHeight="1" x14ac:dyDescent="0.25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</row>
    <row r="631" spans="1:15" ht="12.75" customHeight="1" x14ac:dyDescent="0.25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</row>
    <row r="632" spans="1:15" ht="12.75" customHeight="1" x14ac:dyDescent="0.25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</row>
    <row r="633" spans="1:15" ht="12.75" customHeight="1" x14ac:dyDescent="0.25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</row>
    <row r="634" spans="1:15" ht="12.75" customHeight="1" x14ac:dyDescent="0.25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</row>
    <row r="635" spans="1:15" ht="12.75" customHeight="1" x14ac:dyDescent="0.25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</row>
    <row r="636" spans="1:15" ht="12.75" customHeight="1" x14ac:dyDescent="0.25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</row>
    <row r="637" spans="1:15" ht="12.75" customHeight="1" x14ac:dyDescent="0.25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</row>
    <row r="638" spans="1:15" ht="12.75" customHeight="1" x14ac:dyDescent="0.25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</row>
    <row r="639" spans="1:15" ht="12.75" customHeight="1" x14ac:dyDescent="0.25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</row>
    <row r="640" spans="1:15" ht="12.75" customHeight="1" x14ac:dyDescent="0.25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</row>
    <row r="641" spans="1:15" ht="12.75" customHeight="1" x14ac:dyDescent="0.25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</row>
    <row r="642" spans="1:15" ht="12.75" customHeight="1" x14ac:dyDescent="0.25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</row>
    <row r="643" spans="1:15" ht="12.75" customHeight="1" x14ac:dyDescent="0.25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</row>
    <row r="644" spans="1:15" ht="12.75" customHeight="1" x14ac:dyDescent="0.25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</row>
    <row r="645" spans="1:15" ht="12.75" customHeight="1" x14ac:dyDescent="0.25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</row>
    <row r="646" spans="1:15" ht="12.75" customHeight="1" x14ac:dyDescent="0.25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</row>
    <row r="647" spans="1:15" ht="12.75" customHeight="1" x14ac:dyDescent="0.25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</row>
    <row r="648" spans="1:15" ht="12.75" customHeight="1" x14ac:dyDescent="0.25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</row>
    <row r="649" spans="1:15" ht="12.75" customHeight="1" x14ac:dyDescent="0.25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</row>
    <row r="650" spans="1:15" ht="12.75" customHeight="1" x14ac:dyDescent="0.25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</row>
    <row r="651" spans="1:15" ht="12.75" customHeight="1" x14ac:dyDescent="0.25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</row>
    <row r="652" spans="1:15" ht="12.75" customHeight="1" x14ac:dyDescent="0.25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</row>
    <row r="653" spans="1:15" ht="12.75" customHeight="1" x14ac:dyDescent="0.25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</row>
    <row r="654" spans="1:15" ht="12.75" customHeight="1" x14ac:dyDescent="0.25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</row>
    <row r="655" spans="1:15" ht="12.75" customHeight="1" x14ac:dyDescent="0.25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</row>
    <row r="656" spans="1:15" ht="12.75" customHeight="1" x14ac:dyDescent="0.25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</row>
    <row r="657" spans="1:15" ht="12.75" customHeight="1" x14ac:dyDescent="0.25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</row>
    <row r="658" spans="1:15" ht="12.75" customHeight="1" x14ac:dyDescent="0.25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</row>
    <row r="659" spans="1:15" ht="12.75" customHeight="1" x14ac:dyDescent="0.25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</row>
    <row r="660" spans="1:15" ht="12.75" customHeight="1" x14ac:dyDescent="0.25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</row>
    <row r="661" spans="1:15" ht="12.75" customHeight="1" x14ac:dyDescent="0.25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</row>
    <row r="662" spans="1:15" ht="12.75" customHeight="1" x14ac:dyDescent="0.25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</row>
    <row r="663" spans="1:15" ht="12.75" customHeight="1" x14ac:dyDescent="0.25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</row>
    <row r="664" spans="1:15" ht="12.75" customHeight="1" x14ac:dyDescent="0.25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</row>
    <row r="665" spans="1:15" ht="12.75" customHeight="1" x14ac:dyDescent="0.25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</row>
    <row r="666" spans="1:15" ht="12.75" customHeight="1" x14ac:dyDescent="0.25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</row>
    <row r="667" spans="1:15" ht="12.75" customHeight="1" x14ac:dyDescent="0.25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</row>
    <row r="668" spans="1:15" ht="12.75" customHeight="1" x14ac:dyDescent="0.25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</row>
    <row r="669" spans="1:15" ht="12.75" customHeight="1" x14ac:dyDescent="0.25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</row>
    <row r="670" spans="1:15" ht="12.75" customHeight="1" x14ac:dyDescent="0.25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</row>
    <row r="671" spans="1:15" ht="12.75" customHeight="1" x14ac:dyDescent="0.25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</row>
    <row r="672" spans="1:15" ht="12.75" customHeight="1" x14ac:dyDescent="0.25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</row>
    <row r="673" spans="1:15" ht="12.75" customHeight="1" x14ac:dyDescent="0.25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</row>
    <row r="674" spans="1:15" ht="12.75" customHeight="1" x14ac:dyDescent="0.25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</row>
    <row r="675" spans="1:15" ht="12.75" customHeight="1" x14ac:dyDescent="0.25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</row>
    <row r="676" spans="1:15" ht="12.75" customHeight="1" x14ac:dyDescent="0.25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</row>
    <row r="677" spans="1:15" ht="12.75" customHeight="1" x14ac:dyDescent="0.25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</row>
    <row r="678" spans="1:15" ht="12.75" customHeight="1" x14ac:dyDescent="0.25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</row>
    <row r="679" spans="1:15" ht="12.75" customHeight="1" x14ac:dyDescent="0.25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</row>
    <row r="680" spans="1:15" ht="12.75" customHeight="1" x14ac:dyDescent="0.25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</row>
    <row r="681" spans="1:15" ht="12.75" customHeight="1" x14ac:dyDescent="0.25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</row>
    <row r="682" spans="1:15" ht="12.75" customHeight="1" x14ac:dyDescent="0.25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</row>
    <row r="683" spans="1:15" ht="12.75" customHeight="1" x14ac:dyDescent="0.25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</row>
    <row r="684" spans="1:15" ht="12.75" customHeight="1" x14ac:dyDescent="0.25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</row>
    <row r="685" spans="1:15" ht="12.75" customHeight="1" x14ac:dyDescent="0.25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</row>
    <row r="686" spans="1:15" ht="12.75" customHeight="1" x14ac:dyDescent="0.25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</row>
    <row r="687" spans="1:15" ht="12.75" customHeight="1" x14ac:dyDescent="0.25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</row>
    <row r="688" spans="1:15" ht="12.75" customHeight="1" x14ac:dyDescent="0.25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</row>
    <row r="689" spans="1:15" ht="12.75" customHeight="1" x14ac:dyDescent="0.25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</row>
    <row r="690" spans="1:15" ht="12.75" customHeight="1" x14ac:dyDescent="0.25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</row>
    <row r="691" spans="1:15" ht="12.75" customHeight="1" x14ac:dyDescent="0.25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</row>
    <row r="692" spans="1:15" ht="12.75" customHeight="1" x14ac:dyDescent="0.25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</row>
    <row r="693" spans="1:15" ht="12.75" customHeight="1" x14ac:dyDescent="0.25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</row>
    <row r="694" spans="1:15" ht="12.75" customHeight="1" x14ac:dyDescent="0.25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</row>
    <row r="695" spans="1:15" ht="12.75" customHeight="1" x14ac:dyDescent="0.25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</row>
    <row r="696" spans="1:15" ht="12.75" customHeight="1" x14ac:dyDescent="0.25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</row>
    <row r="697" spans="1:15" ht="12.75" customHeight="1" x14ac:dyDescent="0.25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</row>
    <row r="698" spans="1:15" ht="12.75" customHeight="1" x14ac:dyDescent="0.25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</row>
    <row r="699" spans="1:15" ht="12.75" customHeight="1" x14ac:dyDescent="0.25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</row>
    <row r="700" spans="1:15" ht="12.75" customHeight="1" x14ac:dyDescent="0.25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</row>
    <row r="701" spans="1:15" ht="12.75" customHeight="1" x14ac:dyDescent="0.25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</row>
    <row r="702" spans="1:15" ht="12.75" customHeight="1" x14ac:dyDescent="0.25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</row>
    <row r="703" spans="1:15" ht="12.75" customHeight="1" x14ac:dyDescent="0.25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</row>
    <row r="704" spans="1:15" ht="12.75" customHeight="1" x14ac:dyDescent="0.25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</row>
    <row r="705" spans="1:15" ht="12.75" customHeight="1" x14ac:dyDescent="0.25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</row>
    <row r="706" spans="1:15" ht="12.75" customHeight="1" x14ac:dyDescent="0.25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</row>
    <row r="707" spans="1:15" ht="12.75" customHeight="1" x14ac:dyDescent="0.25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</row>
    <row r="708" spans="1:15" ht="12.75" customHeight="1" x14ac:dyDescent="0.25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</row>
    <row r="709" spans="1:15" ht="12.75" customHeight="1" x14ac:dyDescent="0.25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</row>
    <row r="710" spans="1:15" ht="12.75" customHeight="1" x14ac:dyDescent="0.25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</row>
    <row r="711" spans="1:15" ht="12.75" customHeight="1" x14ac:dyDescent="0.25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</row>
    <row r="712" spans="1:15" ht="12.75" customHeight="1" x14ac:dyDescent="0.25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</row>
    <row r="713" spans="1:15" ht="12.75" customHeight="1" x14ac:dyDescent="0.25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</row>
    <row r="714" spans="1:15" ht="12.75" customHeight="1" x14ac:dyDescent="0.25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</row>
    <row r="715" spans="1:15" ht="12.75" customHeight="1" x14ac:dyDescent="0.25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</row>
    <row r="716" spans="1:15" ht="12.75" customHeight="1" x14ac:dyDescent="0.25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</row>
    <row r="717" spans="1:15" ht="12.75" customHeight="1" x14ac:dyDescent="0.25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</row>
    <row r="718" spans="1:15" ht="12.75" customHeight="1" x14ac:dyDescent="0.25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</row>
    <row r="719" spans="1:15" ht="12.75" customHeight="1" x14ac:dyDescent="0.25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</row>
    <row r="720" spans="1:15" ht="12.75" customHeight="1" x14ac:dyDescent="0.25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</row>
    <row r="721" spans="1:15" ht="12.75" customHeight="1" x14ac:dyDescent="0.25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</row>
    <row r="722" spans="1:15" ht="12.75" customHeight="1" x14ac:dyDescent="0.25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</row>
    <row r="723" spans="1:15" ht="12.75" customHeight="1" x14ac:dyDescent="0.25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</row>
    <row r="724" spans="1:15" ht="12.75" customHeight="1" x14ac:dyDescent="0.25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</row>
    <row r="725" spans="1:15" ht="12.75" customHeight="1" x14ac:dyDescent="0.25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</row>
    <row r="726" spans="1:15" ht="12.75" customHeight="1" x14ac:dyDescent="0.25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</row>
    <row r="727" spans="1:15" ht="12.75" customHeight="1" x14ac:dyDescent="0.25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</row>
    <row r="728" spans="1:15" ht="12.75" customHeight="1" x14ac:dyDescent="0.25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</row>
    <row r="729" spans="1:15" ht="12.75" customHeight="1" x14ac:dyDescent="0.25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</row>
    <row r="730" spans="1:15" ht="12.75" customHeight="1" x14ac:dyDescent="0.25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</row>
    <row r="731" spans="1:15" ht="12.75" customHeight="1" x14ac:dyDescent="0.25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</row>
    <row r="732" spans="1:15" ht="12.75" customHeight="1" x14ac:dyDescent="0.25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</row>
    <row r="733" spans="1:15" ht="12.75" customHeight="1" x14ac:dyDescent="0.25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</row>
    <row r="734" spans="1:15" ht="12.75" customHeight="1" x14ac:dyDescent="0.25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</row>
    <row r="735" spans="1:15" ht="12.75" customHeight="1" x14ac:dyDescent="0.25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</row>
    <row r="736" spans="1:15" ht="12.75" customHeight="1" x14ac:dyDescent="0.25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</row>
    <row r="737" spans="1:15" ht="12.75" customHeight="1" x14ac:dyDescent="0.25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</row>
    <row r="738" spans="1:15" ht="12.75" customHeight="1" x14ac:dyDescent="0.25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</row>
    <row r="739" spans="1:15" ht="12.75" customHeight="1" x14ac:dyDescent="0.25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</row>
    <row r="740" spans="1:15" ht="12.75" customHeight="1" x14ac:dyDescent="0.25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</row>
    <row r="741" spans="1:15" ht="12.75" customHeight="1" x14ac:dyDescent="0.25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</row>
    <row r="742" spans="1:15" ht="12.75" customHeight="1" x14ac:dyDescent="0.25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</row>
    <row r="743" spans="1:15" ht="12.75" customHeight="1" x14ac:dyDescent="0.25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</row>
    <row r="744" spans="1:15" ht="12.75" customHeight="1" x14ac:dyDescent="0.25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</row>
    <row r="745" spans="1:15" ht="12.75" customHeight="1" x14ac:dyDescent="0.25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</row>
    <row r="746" spans="1:15" ht="12.75" customHeight="1" x14ac:dyDescent="0.25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</row>
    <row r="747" spans="1:15" ht="12.75" customHeight="1" x14ac:dyDescent="0.25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</row>
    <row r="748" spans="1:15" ht="12.75" customHeight="1" x14ac:dyDescent="0.25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</row>
    <row r="749" spans="1:15" ht="12.75" customHeight="1" x14ac:dyDescent="0.25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</row>
    <row r="750" spans="1:15" ht="12.75" customHeight="1" x14ac:dyDescent="0.25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</row>
    <row r="751" spans="1:15" ht="12.75" customHeight="1" x14ac:dyDescent="0.25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</row>
    <row r="752" spans="1:15" ht="12.75" customHeight="1" x14ac:dyDescent="0.25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</row>
    <row r="753" spans="1:15" ht="12.75" customHeight="1" x14ac:dyDescent="0.25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</row>
    <row r="754" spans="1:15" ht="12.75" customHeight="1" x14ac:dyDescent="0.25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</row>
    <row r="755" spans="1:15" ht="12.75" customHeight="1" x14ac:dyDescent="0.25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</row>
    <row r="756" spans="1:15" ht="12.75" customHeight="1" x14ac:dyDescent="0.25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</row>
    <row r="757" spans="1:15" ht="12.75" customHeight="1" x14ac:dyDescent="0.25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</row>
    <row r="758" spans="1:15" ht="12.75" customHeight="1" x14ac:dyDescent="0.25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</row>
    <row r="759" spans="1:15" ht="12.75" customHeight="1" x14ac:dyDescent="0.25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</row>
    <row r="760" spans="1:15" ht="12.75" customHeight="1" x14ac:dyDescent="0.25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</row>
    <row r="761" spans="1:15" ht="12.75" customHeight="1" x14ac:dyDescent="0.25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</row>
    <row r="762" spans="1:15" ht="12.75" customHeight="1" x14ac:dyDescent="0.25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</row>
    <row r="763" spans="1:15" ht="12.75" customHeight="1" x14ac:dyDescent="0.25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</row>
    <row r="764" spans="1:15" ht="12.75" customHeight="1" x14ac:dyDescent="0.25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</row>
    <row r="765" spans="1:15" ht="12.75" customHeight="1" x14ac:dyDescent="0.25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</row>
    <row r="766" spans="1:15" ht="12.75" customHeight="1" x14ac:dyDescent="0.25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</row>
    <row r="767" spans="1:15" ht="12.75" customHeight="1" x14ac:dyDescent="0.25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</row>
    <row r="768" spans="1:15" ht="12.75" customHeight="1" x14ac:dyDescent="0.25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</row>
    <row r="769" spans="1:15" ht="12.75" customHeight="1" x14ac:dyDescent="0.25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</row>
    <row r="770" spans="1:15" ht="12.75" customHeight="1" x14ac:dyDescent="0.25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1:15" ht="12.75" customHeight="1" x14ac:dyDescent="0.25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</row>
    <row r="772" spans="1:15" ht="12.75" customHeight="1" x14ac:dyDescent="0.25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</row>
    <row r="773" spans="1:15" ht="12.75" customHeight="1" x14ac:dyDescent="0.25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</row>
    <row r="774" spans="1:15" ht="12.75" customHeight="1" x14ac:dyDescent="0.25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</row>
    <row r="775" spans="1:15" ht="12.75" customHeight="1" x14ac:dyDescent="0.25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</row>
    <row r="776" spans="1:15" ht="12.75" customHeight="1" x14ac:dyDescent="0.25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</row>
    <row r="777" spans="1:15" ht="12.75" customHeight="1" x14ac:dyDescent="0.25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</row>
    <row r="778" spans="1:15" ht="12.75" customHeight="1" x14ac:dyDescent="0.25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</row>
    <row r="779" spans="1:15" ht="12.75" customHeight="1" x14ac:dyDescent="0.25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</row>
    <row r="780" spans="1:15" ht="12.75" customHeight="1" x14ac:dyDescent="0.25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</row>
    <row r="781" spans="1:15" ht="12.75" customHeight="1" x14ac:dyDescent="0.25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</row>
    <row r="782" spans="1:15" ht="12.75" customHeight="1" x14ac:dyDescent="0.25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</row>
    <row r="783" spans="1:15" ht="12.75" customHeight="1" x14ac:dyDescent="0.25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</row>
    <row r="784" spans="1:15" ht="12.75" customHeight="1" x14ac:dyDescent="0.25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</row>
    <row r="785" spans="1:15" ht="12.75" customHeight="1" x14ac:dyDescent="0.25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</row>
    <row r="786" spans="1:15" ht="12.75" customHeight="1" x14ac:dyDescent="0.25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</row>
    <row r="787" spans="1:15" ht="12.75" customHeight="1" x14ac:dyDescent="0.25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</row>
    <row r="788" spans="1:15" ht="12.75" customHeight="1" x14ac:dyDescent="0.25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</row>
    <row r="789" spans="1:15" ht="12.75" customHeight="1" x14ac:dyDescent="0.25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</row>
    <row r="790" spans="1:15" ht="12.75" customHeight="1" x14ac:dyDescent="0.25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</row>
    <row r="791" spans="1:15" ht="12.75" customHeight="1" x14ac:dyDescent="0.25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</row>
    <row r="792" spans="1:15" ht="12.75" customHeight="1" x14ac:dyDescent="0.25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</row>
    <row r="793" spans="1:15" ht="12.75" customHeight="1" x14ac:dyDescent="0.25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</row>
    <row r="794" spans="1:15" ht="12.75" customHeight="1" x14ac:dyDescent="0.25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</row>
    <row r="795" spans="1:15" ht="12.75" customHeight="1" x14ac:dyDescent="0.25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</row>
    <row r="796" spans="1:15" ht="12.75" customHeight="1" x14ac:dyDescent="0.25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</row>
    <row r="797" spans="1:15" ht="12.75" customHeight="1" x14ac:dyDescent="0.25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</row>
    <row r="798" spans="1:15" ht="12.75" customHeight="1" x14ac:dyDescent="0.25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</row>
    <row r="799" spans="1:15" ht="12.75" customHeight="1" x14ac:dyDescent="0.25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</row>
    <row r="800" spans="1:15" ht="12.75" customHeight="1" x14ac:dyDescent="0.25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</row>
    <row r="801" spans="1:15" ht="12.75" customHeight="1" x14ac:dyDescent="0.25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</row>
    <row r="802" spans="1:15" ht="12.75" customHeight="1" x14ac:dyDescent="0.25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</row>
    <row r="803" spans="1:15" ht="12.75" customHeight="1" x14ac:dyDescent="0.25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</row>
    <row r="804" spans="1:15" ht="12.75" customHeight="1" x14ac:dyDescent="0.25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</row>
    <row r="805" spans="1:15" ht="12.75" customHeight="1" x14ac:dyDescent="0.25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</row>
    <row r="806" spans="1:15" ht="12.75" customHeight="1" x14ac:dyDescent="0.25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</row>
    <row r="807" spans="1:15" ht="12.75" customHeight="1" x14ac:dyDescent="0.25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</row>
    <row r="808" spans="1:15" ht="12.75" customHeight="1" x14ac:dyDescent="0.25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</row>
    <row r="809" spans="1:15" ht="12.75" customHeight="1" x14ac:dyDescent="0.25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</row>
    <row r="810" spans="1:15" ht="12.75" customHeight="1" x14ac:dyDescent="0.25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</row>
    <row r="811" spans="1:15" ht="12.75" customHeight="1" x14ac:dyDescent="0.25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</row>
    <row r="812" spans="1:15" ht="12.75" customHeight="1" x14ac:dyDescent="0.25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</row>
    <row r="813" spans="1:15" ht="12.75" customHeight="1" x14ac:dyDescent="0.25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</row>
    <row r="814" spans="1:15" ht="12.75" customHeight="1" x14ac:dyDescent="0.25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</row>
    <row r="815" spans="1:15" ht="12.75" customHeight="1" x14ac:dyDescent="0.25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</row>
    <row r="816" spans="1:15" ht="12.75" customHeight="1" x14ac:dyDescent="0.25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</row>
    <row r="817" spans="1:15" ht="12.75" customHeight="1" x14ac:dyDescent="0.25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</row>
    <row r="818" spans="1:15" ht="12.75" customHeight="1" x14ac:dyDescent="0.25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</row>
    <row r="819" spans="1:15" ht="12.75" customHeight="1" x14ac:dyDescent="0.25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</row>
    <row r="820" spans="1:15" ht="12.75" customHeight="1" x14ac:dyDescent="0.25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</row>
    <row r="821" spans="1:15" ht="12.75" customHeight="1" x14ac:dyDescent="0.25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</row>
    <row r="822" spans="1:15" ht="12.75" customHeight="1" x14ac:dyDescent="0.25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</row>
    <row r="823" spans="1:15" ht="12.75" customHeight="1" x14ac:dyDescent="0.25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</row>
    <row r="824" spans="1:15" ht="12.75" customHeight="1" x14ac:dyDescent="0.25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</row>
    <row r="825" spans="1:15" ht="12.75" customHeight="1" x14ac:dyDescent="0.25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</row>
    <row r="826" spans="1:15" ht="12.75" customHeight="1" x14ac:dyDescent="0.25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</row>
    <row r="827" spans="1:15" ht="12.75" customHeight="1" x14ac:dyDescent="0.25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</row>
    <row r="828" spans="1:15" ht="12.75" customHeight="1" x14ac:dyDescent="0.25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</row>
    <row r="829" spans="1:15" ht="12.75" customHeight="1" x14ac:dyDescent="0.25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</row>
    <row r="830" spans="1:15" ht="12.75" customHeight="1" x14ac:dyDescent="0.25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</row>
    <row r="831" spans="1:15" ht="12.75" customHeight="1" x14ac:dyDescent="0.25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</row>
    <row r="832" spans="1:15" ht="12.75" customHeight="1" x14ac:dyDescent="0.25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</row>
    <row r="833" spans="1:15" ht="12.75" customHeight="1" x14ac:dyDescent="0.25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</row>
    <row r="834" spans="1:15" ht="12.75" customHeight="1" x14ac:dyDescent="0.25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</row>
    <row r="835" spans="1:15" ht="12.75" customHeight="1" x14ac:dyDescent="0.25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</row>
    <row r="836" spans="1:15" ht="12.75" customHeight="1" x14ac:dyDescent="0.25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</row>
    <row r="837" spans="1:15" ht="12.75" customHeight="1" x14ac:dyDescent="0.25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</row>
    <row r="838" spans="1:15" ht="12.75" customHeight="1" x14ac:dyDescent="0.25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</row>
    <row r="839" spans="1:15" ht="12.75" customHeight="1" x14ac:dyDescent="0.25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</row>
    <row r="840" spans="1:15" ht="12.75" customHeight="1" x14ac:dyDescent="0.25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</row>
    <row r="841" spans="1:15" ht="12.75" customHeight="1" x14ac:dyDescent="0.25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</row>
    <row r="842" spans="1:15" ht="12.75" customHeight="1" x14ac:dyDescent="0.25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</row>
    <row r="843" spans="1:15" ht="12.75" customHeight="1" x14ac:dyDescent="0.25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</row>
    <row r="844" spans="1:15" ht="12.75" customHeight="1" x14ac:dyDescent="0.25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</row>
    <row r="845" spans="1:15" ht="12.75" customHeight="1" x14ac:dyDescent="0.25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</row>
    <row r="846" spans="1:15" ht="12.75" customHeight="1" x14ac:dyDescent="0.25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</row>
    <row r="847" spans="1:15" ht="12.75" customHeight="1" x14ac:dyDescent="0.25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</row>
    <row r="848" spans="1:15" ht="12.75" customHeight="1" x14ac:dyDescent="0.25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</row>
    <row r="849" spans="1:15" ht="12.75" customHeight="1" x14ac:dyDescent="0.25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</row>
    <row r="850" spans="1:15" ht="12.75" customHeight="1" x14ac:dyDescent="0.25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</row>
    <row r="851" spans="1:15" ht="12.75" customHeight="1" x14ac:dyDescent="0.25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</row>
    <row r="852" spans="1:15" ht="12.75" customHeight="1" x14ac:dyDescent="0.25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</row>
    <row r="853" spans="1:15" ht="12.75" customHeight="1" x14ac:dyDescent="0.25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</row>
    <row r="854" spans="1:15" ht="12.75" customHeight="1" x14ac:dyDescent="0.25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</row>
    <row r="855" spans="1:15" ht="12.75" customHeight="1" x14ac:dyDescent="0.25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</row>
    <row r="856" spans="1:15" ht="12.75" customHeight="1" x14ac:dyDescent="0.25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</row>
    <row r="857" spans="1:15" ht="12.75" customHeight="1" x14ac:dyDescent="0.25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</row>
    <row r="858" spans="1:15" ht="12.75" customHeight="1" x14ac:dyDescent="0.25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</row>
    <row r="859" spans="1:15" ht="12.75" customHeight="1" x14ac:dyDescent="0.25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</row>
    <row r="860" spans="1:15" ht="12.75" customHeight="1" x14ac:dyDescent="0.25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</row>
    <row r="861" spans="1:15" ht="12.75" customHeight="1" x14ac:dyDescent="0.25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</row>
    <row r="862" spans="1:15" ht="12.75" customHeight="1" x14ac:dyDescent="0.25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</row>
    <row r="863" spans="1:15" ht="12.75" customHeight="1" x14ac:dyDescent="0.25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</row>
    <row r="864" spans="1:15" ht="12.75" customHeight="1" x14ac:dyDescent="0.25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</row>
    <row r="865" spans="1:15" ht="12.75" customHeight="1" x14ac:dyDescent="0.25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</row>
    <row r="866" spans="1:15" ht="12.75" customHeight="1" x14ac:dyDescent="0.25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</row>
    <row r="867" spans="1:15" ht="12.75" customHeight="1" x14ac:dyDescent="0.25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</row>
    <row r="868" spans="1:15" ht="12.75" customHeight="1" x14ac:dyDescent="0.25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</row>
    <row r="869" spans="1:15" ht="12.75" customHeight="1" x14ac:dyDescent="0.25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</row>
    <row r="870" spans="1:15" ht="12.75" customHeight="1" x14ac:dyDescent="0.25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</row>
    <row r="871" spans="1:15" ht="12.75" customHeight="1" x14ac:dyDescent="0.25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</row>
    <row r="872" spans="1:15" ht="12.75" customHeight="1" x14ac:dyDescent="0.25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</row>
    <row r="873" spans="1:15" ht="12.75" customHeight="1" x14ac:dyDescent="0.25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</row>
    <row r="874" spans="1:15" ht="12.75" customHeight="1" x14ac:dyDescent="0.25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</row>
    <row r="875" spans="1:15" ht="12.75" customHeight="1" x14ac:dyDescent="0.25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</row>
    <row r="876" spans="1:15" ht="12.75" customHeight="1" x14ac:dyDescent="0.25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</row>
    <row r="877" spans="1:15" ht="12.75" customHeight="1" x14ac:dyDescent="0.25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</row>
    <row r="878" spans="1:15" ht="12.75" customHeight="1" x14ac:dyDescent="0.25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</row>
    <row r="879" spans="1:15" ht="12.75" customHeight="1" x14ac:dyDescent="0.25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</row>
    <row r="880" spans="1:15" ht="12.75" customHeight="1" x14ac:dyDescent="0.25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</row>
    <row r="881" spans="1:15" ht="12.75" customHeight="1" x14ac:dyDescent="0.25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</row>
    <row r="882" spans="1:15" ht="12.75" customHeight="1" x14ac:dyDescent="0.25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</row>
    <row r="883" spans="1:15" ht="12.75" customHeight="1" x14ac:dyDescent="0.25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</row>
    <row r="884" spans="1:15" ht="12.75" customHeight="1" x14ac:dyDescent="0.25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</row>
    <row r="885" spans="1:15" ht="12.75" customHeight="1" x14ac:dyDescent="0.25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</row>
    <row r="886" spans="1:15" ht="12.75" customHeight="1" x14ac:dyDescent="0.25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</row>
    <row r="887" spans="1:15" ht="12.75" customHeight="1" x14ac:dyDescent="0.25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</row>
    <row r="888" spans="1:15" ht="12.75" customHeight="1" x14ac:dyDescent="0.25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</row>
    <row r="889" spans="1:15" ht="12.75" customHeight="1" x14ac:dyDescent="0.25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</row>
    <row r="890" spans="1:15" ht="12.75" customHeight="1" x14ac:dyDescent="0.25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</row>
    <row r="891" spans="1:15" ht="12.75" customHeight="1" x14ac:dyDescent="0.25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</row>
    <row r="892" spans="1:15" ht="12.75" customHeight="1" x14ac:dyDescent="0.25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</row>
    <row r="893" spans="1:15" ht="12.75" customHeight="1" x14ac:dyDescent="0.25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</row>
    <row r="894" spans="1:15" ht="12.75" customHeight="1" x14ac:dyDescent="0.25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</row>
    <row r="895" spans="1:15" ht="12.75" customHeight="1" x14ac:dyDescent="0.25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</row>
    <row r="896" spans="1:15" ht="12.75" customHeight="1" x14ac:dyDescent="0.25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</row>
    <row r="897" spans="1:15" ht="12.75" customHeight="1" x14ac:dyDescent="0.25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</row>
    <row r="898" spans="1:15" ht="12.75" customHeight="1" x14ac:dyDescent="0.25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</row>
    <row r="899" spans="1:15" ht="12.75" customHeight="1" x14ac:dyDescent="0.25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</row>
    <row r="900" spans="1:15" ht="12.75" customHeight="1" x14ac:dyDescent="0.25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</row>
    <row r="901" spans="1:15" ht="12.75" customHeight="1" x14ac:dyDescent="0.25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</row>
    <row r="902" spans="1:15" ht="12.75" customHeight="1" x14ac:dyDescent="0.25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</row>
    <row r="903" spans="1:15" ht="12.75" customHeight="1" x14ac:dyDescent="0.25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</row>
    <row r="904" spans="1:15" ht="12.75" customHeight="1" x14ac:dyDescent="0.25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</row>
    <row r="905" spans="1:15" ht="12.75" customHeight="1" x14ac:dyDescent="0.25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</row>
    <row r="906" spans="1:15" ht="12.75" customHeight="1" x14ac:dyDescent="0.25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</row>
    <row r="907" spans="1:15" ht="12.75" customHeight="1" x14ac:dyDescent="0.25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</row>
    <row r="908" spans="1:15" ht="12.75" customHeight="1" x14ac:dyDescent="0.25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</row>
    <row r="909" spans="1:15" ht="12.75" customHeight="1" x14ac:dyDescent="0.25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</row>
    <row r="910" spans="1:15" ht="12.75" customHeight="1" x14ac:dyDescent="0.25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</row>
    <row r="911" spans="1:15" ht="12.75" customHeight="1" x14ac:dyDescent="0.25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</row>
    <row r="912" spans="1:15" ht="12.75" customHeight="1" x14ac:dyDescent="0.25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</row>
    <row r="913" spans="1:15" ht="12.75" customHeight="1" x14ac:dyDescent="0.25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</row>
    <row r="914" spans="1:15" ht="12.75" customHeight="1" x14ac:dyDescent="0.25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</row>
    <row r="915" spans="1:15" ht="12.75" customHeight="1" x14ac:dyDescent="0.25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</row>
    <row r="916" spans="1:15" ht="12.75" customHeight="1" x14ac:dyDescent="0.25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</row>
    <row r="917" spans="1:15" ht="12.75" customHeight="1" x14ac:dyDescent="0.25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</row>
    <row r="918" spans="1:15" ht="12.75" customHeight="1" x14ac:dyDescent="0.25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</row>
    <row r="919" spans="1:15" ht="12.75" customHeight="1" x14ac:dyDescent="0.25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</row>
    <row r="920" spans="1:15" ht="12.75" customHeight="1" x14ac:dyDescent="0.25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</row>
    <row r="921" spans="1:15" ht="12.75" customHeight="1" x14ac:dyDescent="0.25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</row>
    <row r="922" spans="1:15" ht="12.75" customHeight="1" x14ac:dyDescent="0.25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</row>
    <row r="923" spans="1:15" ht="12.75" customHeight="1" x14ac:dyDescent="0.25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</row>
    <row r="924" spans="1:15" ht="12.75" customHeight="1" x14ac:dyDescent="0.25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</row>
    <row r="925" spans="1:15" ht="12.75" customHeight="1" x14ac:dyDescent="0.25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</row>
    <row r="926" spans="1:15" ht="12.75" customHeight="1" x14ac:dyDescent="0.25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</row>
    <row r="927" spans="1:15" ht="12.75" customHeight="1" x14ac:dyDescent="0.25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</row>
    <row r="928" spans="1:15" ht="12.75" customHeight="1" x14ac:dyDescent="0.25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</row>
    <row r="929" spans="1:15" ht="12.75" customHeight="1" x14ac:dyDescent="0.25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</row>
    <row r="930" spans="1:15" ht="12.75" customHeight="1" x14ac:dyDescent="0.25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</row>
    <row r="931" spans="1:15" ht="12.75" customHeight="1" x14ac:dyDescent="0.25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</row>
    <row r="932" spans="1:15" ht="12.75" customHeight="1" x14ac:dyDescent="0.25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</row>
    <row r="933" spans="1:15" ht="12.75" customHeight="1" x14ac:dyDescent="0.25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</row>
    <row r="934" spans="1:15" ht="12.75" customHeight="1" x14ac:dyDescent="0.25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</row>
    <row r="935" spans="1:15" ht="12.75" customHeight="1" x14ac:dyDescent="0.25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</row>
    <row r="936" spans="1:15" ht="12.75" customHeight="1" x14ac:dyDescent="0.25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</row>
    <row r="937" spans="1:15" ht="12.75" customHeight="1" x14ac:dyDescent="0.25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</row>
    <row r="938" spans="1:15" ht="12.75" customHeight="1" x14ac:dyDescent="0.25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</row>
    <row r="939" spans="1:15" ht="12.75" customHeight="1" x14ac:dyDescent="0.25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</row>
    <row r="940" spans="1:15" ht="12.75" customHeight="1" x14ac:dyDescent="0.25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</row>
    <row r="941" spans="1:15" ht="12.75" customHeight="1" x14ac:dyDescent="0.25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</row>
    <row r="942" spans="1:15" ht="12.75" customHeight="1" x14ac:dyDescent="0.25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</row>
    <row r="943" spans="1:15" ht="12.75" customHeight="1" x14ac:dyDescent="0.25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</row>
    <row r="944" spans="1:15" ht="12.75" customHeight="1" x14ac:dyDescent="0.25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</row>
    <row r="945" spans="1:15" ht="12.75" customHeight="1" x14ac:dyDescent="0.25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</row>
    <row r="946" spans="1:15" ht="12.75" customHeight="1" x14ac:dyDescent="0.25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</row>
    <row r="947" spans="1:15" ht="12.75" customHeight="1" x14ac:dyDescent="0.25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</row>
    <row r="948" spans="1:15" ht="12.75" customHeight="1" x14ac:dyDescent="0.25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</row>
    <row r="949" spans="1:15" ht="12.75" customHeight="1" x14ac:dyDescent="0.25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</row>
    <row r="950" spans="1:15" ht="12.75" customHeight="1" x14ac:dyDescent="0.25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</row>
    <row r="951" spans="1:15" ht="12.75" customHeight="1" x14ac:dyDescent="0.25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</row>
    <row r="952" spans="1:15" ht="12.75" customHeight="1" x14ac:dyDescent="0.25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</row>
    <row r="953" spans="1:15" ht="12.75" customHeight="1" x14ac:dyDescent="0.25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</row>
    <row r="954" spans="1:15" ht="12.75" customHeight="1" x14ac:dyDescent="0.25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</row>
    <row r="955" spans="1:15" ht="12.75" customHeight="1" x14ac:dyDescent="0.25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</row>
    <row r="956" spans="1:15" ht="12.75" customHeight="1" x14ac:dyDescent="0.25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</row>
    <row r="957" spans="1:15" ht="12.75" customHeight="1" x14ac:dyDescent="0.25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</row>
    <row r="958" spans="1:15" ht="12.75" customHeight="1" x14ac:dyDescent="0.25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</row>
    <row r="959" spans="1:15" ht="12.75" customHeight="1" x14ac:dyDescent="0.25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</row>
    <row r="960" spans="1:15" ht="12.75" customHeight="1" x14ac:dyDescent="0.25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</row>
    <row r="961" spans="1:15" ht="12.75" customHeight="1" x14ac:dyDescent="0.25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</row>
    <row r="962" spans="1:15" ht="12.75" customHeight="1" x14ac:dyDescent="0.25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</row>
    <row r="963" spans="1:15" ht="12.75" customHeight="1" x14ac:dyDescent="0.25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</row>
    <row r="964" spans="1:15" ht="12.75" customHeight="1" x14ac:dyDescent="0.25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</row>
    <row r="965" spans="1:15" ht="12.75" customHeight="1" x14ac:dyDescent="0.25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</row>
    <row r="966" spans="1:15" ht="12.75" customHeight="1" x14ac:dyDescent="0.25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</row>
    <row r="967" spans="1:15" ht="12.75" customHeight="1" x14ac:dyDescent="0.25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</row>
    <row r="968" spans="1:15" ht="12.75" customHeight="1" x14ac:dyDescent="0.25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</row>
    <row r="969" spans="1:15" ht="12.75" customHeight="1" x14ac:dyDescent="0.25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</row>
    <row r="970" spans="1:15" ht="12.75" customHeight="1" x14ac:dyDescent="0.25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</row>
    <row r="971" spans="1:15" ht="12.75" customHeight="1" x14ac:dyDescent="0.25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</row>
    <row r="972" spans="1:15" ht="12.75" customHeight="1" x14ac:dyDescent="0.25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</row>
    <row r="973" spans="1:15" ht="12.75" customHeight="1" x14ac:dyDescent="0.25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</row>
    <row r="974" spans="1:15" ht="12.75" customHeight="1" x14ac:dyDescent="0.25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</row>
    <row r="975" spans="1:15" ht="12.75" customHeight="1" x14ac:dyDescent="0.25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</row>
    <row r="976" spans="1:15" ht="12.75" customHeight="1" x14ac:dyDescent="0.25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</row>
    <row r="977" spans="1:15" ht="12.75" customHeight="1" x14ac:dyDescent="0.25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</row>
    <row r="978" spans="1:15" ht="12.75" customHeight="1" x14ac:dyDescent="0.25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</row>
    <row r="979" spans="1:15" ht="12.75" customHeight="1" x14ac:dyDescent="0.25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</row>
    <row r="980" spans="1:15" ht="12.75" customHeight="1" x14ac:dyDescent="0.25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</row>
    <row r="981" spans="1:15" ht="12.75" customHeight="1" x14ac:dyDescent="0.25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</row>
    <row r="982" spans="1:15" ht="12.75" customHeight="1" x14ac:dyDescent="0.25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</row>
    <row r="983" spans="1:15" ht="12.75" customHeight="1" x14ac:dyDescent="0.25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</row>
    <row r="984" spans="1:15" ht="12.75" customHeight="1" x14ac:dyDescent="0.25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</row>
    <row r="985" spans="1:15" ht="12.75" customHeight="1" x14ac:dyDescent="0.25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</row>
  </sheetData>
  <mergeCells count="14">
    <mergeCell ref="C180:D180"/>
    <mergeCell ref="C181:E181"/>
    <mergeCell ref="C1:E1"/>
    <mergeCell ref="H1:K1"/>
    <mergeCell ref="H2:K2"/>
    <mergeCell ref="C24:D24"/>
    <mergeCell ref="C42:D42"/>
    <mergeCell ref="C59:D59"/>
    <mergeCell ref="C76:D76"/>
    <mergeCell ref="C93:D93"/>
    <mergeCell ref="C112:D112"/>
    <mergeCell ref="C128:D128"/>
    <mergeCell ref="C146:D146"/>
    <mergeCell ref="C162:D16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Asiou</cp:lastModifiedBy>
  <dcterms:created xsi:type="dcterms:W3CDTF">2023-10-31T15:13:22Z</dcterms:created>
  <dcterms:modified xsi:type="dcterms:W3CDTF">2025-01-29T08:20:39Z</dcterms:modified>
</cp:coreProperties>
</file>